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O:\G\Garðabær_2424\044_Umsjón með gatnaviðhaldi fyrir Garðabæ\Útboðsgögn\2019\"/>
    </mc:Choice>
  </mc:AlternateContent>
  <xr:revisionPtr revIDLastSave="0" documentId="13_ncr:1_{BD1E317B-72B0-438B-80E4-B93F8AC56839}" xr6:coauthVersionLast="36" xr6:coauthVersionMax="36" xr10:uidLastSave="{00000000-0000-0000-0000-000000000000}"/>
  <bookViews>
    <workbookView xWindow="0" yWindow="0" windowWidth="24000" windowHeight="14820" tabRatio="715" xr2:uid="{00000000-000D-0000-FFFF-FFFF00000000}"/>
  </bookViews>
  <sheets>
    <sheet name="Forsíða" sheetId="2" r:id="rId1"/>
    <sheet name="2.1 Tilboðblað" sheetId="3" r:id="rId2"/>
    <sheet name="2.2.1 Safnblað" sheetId="9" r:id="rId3"/>
    <sheet name="2.2.2  Tilboðsskrá" sheetId="1" r:id="rId4"/>
    <sheet name="2.2.3 Alm.upplýsingar_1" sheetId="4" r:id="rId5"/>
    <sheet name="2.2.3 Alm.upplýsingar_2" sheetId="10" r:id="rId6"/>
    <sheet name="2.2.4 Reynsla bjóðanda af sambæ" sheetId="5" r:id="rId7"/>
    <sheet name="2.2.5 Undirverktakar" sheetId="6" r:id="rId8"/>
    <sheet name="2.2.6 Tækjakostur" sheetId="8" r:id="rId9"/>
  </sheets>
  <externalReferences>
    <externalReference r:id="rId10"/>
  </externalReferences>
  <definedNames>
    <definedName name="_1._Áfangi" localSheetId="5">#REF!</definedName>
    <definedName name="_1._Áfangi">#REF!</definedName>
    <definedName name="_2._Áfangi" localSheetId="5">#REF!</definedName>
    <definedName name="_2._Áfangi">#REF!</definedName>
    <definedName name="_45mm" localSheetId="5">#REF!</definedName>
    <definedName name="_45mm">#REF!</definedName>
    <definedName name="_sum1" localSheetId="5">#REF!</definedName>
    <definedName name="_sum1">#REF!</definedName>
    <definedName name="_sum2" localSheetId="5">#REF!</definedName>
    <definedName name="_sum2">#REF!</definedName>
    <definedName name="_sum3" localSheetId="5">#REF!</definedName>
    <definedName name="_sum3">#REF!</definedName>
    <definedName name="_sum4" localSheetId="5">#REF!</definedName>
    <definedName name="_sum4">#REF!</definedName>
    <definedName name="_sum5" localSheetId="5">#REF!</definedName>
    <definedName name="_sum5">#REF!</definedName>
    <definedName name="_sum6" localSheetId="5">#REF!</definedName>
    <definedName name="_sum6">#REF!</definedName>
    <definedName name="_sum7" localSheetId="5">#REF!</definedName>
    <definedName name="_sum7">#REF!</definedName>
    <definedName name="_sum8" localSheetId="5">#REF!</definedName>
    <definedName name="_sum8">#REF!</definedName>
    <definedName name="_Toc416167985" localSheetId="1">'2.1 Tilboðblað'!$B$2</definedName>
    <definedName name="_Toc416167986" localSheetId="1">'2.1 Tilboðblað'!$B$3</definedName>
    <definedName name="_Toc416167989" localSheetId="6">'2.2.4 Reynsla bjóðanda af sambæ'!$A$2</definedName>
    <definedName name="_Toc416167990" localSheetId="7">'2.2.5 Undirverktakar'!$A$2</definedName>
    <definedName name="_Toc416167991" localSheetId="8">'2.2.6 Tækjakostur'!$A$2</definedName>
    <definedName name="°11" localSheetId="5">#REF!</definedName>
    <definedName name="°11">#REF!</definedName>
    <definedName name="afangi1" localSheetId="5">#REF!</definedName>
    <definedName name="afangi1">#REF!</definedName>
    <definedName name="afangi123hlutfall" localSheetId="5">#REF!</definedName>
    <definedName name="afangi123hlutfall">#REF!</definedName>
    <definedName name="afangi1hlutfall" localSheetId="5">#REF!</definedName>
    <definedName name="afangi1hlutfall">#REF!</definedName>
    <definedName name="afangi2" localSheetId="5">#REF!</definedName>
    <definedName name="afangi2">#REF!</definedName>
    <definedName name="afangi2hlutfall" localSheetId="5">#REF!</definedName>
    <definedName name="afangi2hlutfall">#REF!</definedName>
    <definedName name="afangi3" localSheetId="5">#REF!</definedName>
    <definedName name="afangi3">#REF!</definedName>
    <definedName name="afangi3hlutfall" localSheetId="5">#REF!</definedName>
    <definedName name="afangi3hlutfall">#REF!</definedName>
    <definedName name="ákv.eining" localSheetId="5">#REF!</definedName>
    <definedName name="ákv.eining">#REF!</definedName>
    <definedName name="ál.efni" localSheetId="5">#REF!</definedName>
    <definedName name="ál.efni">#REF!</definedName>
    <definedName name="Álag" localSheetId="5">#REF!</definedName>
    <definedName name="Álag">#REF!</definedName>
    <definedName name="Bending" localSheetId="5">#REF!</definedName>
    <definedName name="Bending">#REF!</definedName>
    <definedName name="Eðlisþyngd">'[1]KLUT 06 1 Teppapr. rafr.'!$F$9</definedName>
    <definedName name="ein" localSheetId="5">#REF!</definedName>
    <definedName name="ein">#REF!</definedName>
    <definedName name="FERM" localSheetId="5">#REF!</definedName>
    <definedName name="FERM">#REF!</definedName>
    <definedName name="Flutningur" localSheetId="5">#REF!</definedName>
    <definedName name="Flutningur">#REF!</definedName>
    <definedName name="fm" localSheetId="5">#REF!</definedName>
    <definedName name="fm">#REF!</definedName>
    <definedName name="Fræsun_960" localSheetId="5">#REF!</definedName>
    <definedName name="Fræsun_960">#REF!</definedName>
    <definedName name="heild">1</definedName>
    <definedName name="hlf" localSheetId="5">#REF!</definedName>
    <definedName name="hlf">#REF!</definedName>
    <definedName name="hlutfall" localSheetId="5">#REF!</definedName>
    <definedName name="hlutfall">#REF!</definedName>
    <definedName name="huppfl" localSheetId="5">#REF!</definedName>
    <definedName name="huppfl">#REF!</definedName>
    <definedName name="Mótbein" localSheetId="5">#REF!</definedName>
    <definedName name="Mótbein">#REF!</definedName>
    <definedName name="Mótbog" localSheetId="5">#REF!</definedName>
    <definedName name="Mótbog">#REF!</definedName>
    <definedName name="Mótpl" localSheetId="5">#REF!</definedName>
    <definedName name="Mótpl">#REF!</definedName>
    <definedName name="Mótsúl" localSheetId="5">#REF!</definedName>
    <definedName name="Mótsúl">#REF!</definedName>
    <definedName name="_xlnm.Print_Area" localSheetId="1">'2.1 Tilboðblað'!$A$1:$L$39</definedName>
    <definedName name="_xlnm.Print_Area" localSheetId="2">'2.2.1 Safnblað'!$A$1:$H$27</definedName>
    <definedName name="_xlnm.Print_Area" localSheetId="3">'2.2.2  Tilboðsskrá'!$A$1:$I$61</definedName>
    <definedName name="_xlnm.Print_Area" localSheetId="4">'2.2.3 Alm.upplýsingar_1'!$A$1:$I$29</definedName>
    <definedName name="_xlnm.Print_Area" localSheetId="5">'2.2.3 Alm.upplýsingar_2'!$A$1:$I$29</definedName>
    <definedName name="_xlnm.Print_Area" localSheetId="6">'2.2.4 Reynsla bjóðanda af sambæ'!$A$1:$I$32</definedName>
    <definedName name="_xlnm.Print_Area" localSheetId="7">'2.2.5 Undirverktakar'!$A$1:$I$38</definedName>
    <definedName name="_xlnm.Print_Area" localSheetId="8">'2.2.6 Tækjakostur'!$A$1:$I$39</definedName>
    <definedName name="_xlnm.Print_Area" localSheetId="0">Forsíða!$A$1:$I$48</definedName>
    <definedName name="SMA16_" localSheetId="5">#REF!</definedName>
    <definedName name="SMA16_">#REF!</definedName>
    <definedName name="st.ál" localSheetId="5">#REF!</definedName>
    <definedName name="st.ál">#REF!</definedName>
    <definedName name="Stálfest" localSheetId="5">#REF!</definedName>
    <definedName name="Stálfest">#REF!</definedName>
    <definedName name="Stálvirki" localSheetId="5">#REF!</definedName>
    <definedName name="Stálvirki">#REF!</definedName>
    <definedName name="Steypa25" localSheetId="5">#REF!</definedName>
    <definedName name="Steypa25">#REF!</definedName>
    <definedName name="Steypa30" localSheetId="5">#REF!</definedName>
    <definedName name="Steypa30">#REF!</definedName>
    <definedName name="Steypa35" localSheetId="5">#REF!</definedName>
    <definedName name="Steypa35">#REF!</definedName>
    <definedName name="Steypa40" localSheetId="5">#REF!</definedName>
    <definedName name="Steypa40">#REF!</definedName>
    <definedName name="Teppi_stærð">'[1]KLUT 06 1 Teppapr. rafr.'!$L$9</definedName>
    <definedName name="Útlögn_næturvinna" localSheetId="5">#REF!</definedName>
    <definedName name="Útlögn_næturvinna">#REF!</definedName>
    <definedName name="Vegheiti_kafli" localSheetId="5">#REF!</definedName>
    <definedName name="Vegheiti_kafli">#REF!</definedName>
    <definedName name="Vegur_kafli" localSheetId="5">#REF!</definedName>
    <definedName name="Vegur_kafli">#REF!</definedName>
    <definedName name="vsk" localSheetId="5">#REF!</definedName>
    <definedName name="vsk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4" i="1" l="1"/>
  <c r="C35" i="1" l="1"/>
  <c r="C51" i="1" l="1"/>
  <c r="H50" i="1"/>
  <c r="H49" i="1"/>
  <c r="C31" i="1"/>
  <c r="H34" i="1"/>
  <c r="H33" i="1"/>
  <c r="H30" i="1"/>
  <c r="C26" i="1"/>
  <c r="H25" i="1"/>
  <c r="H24" i="1"/>
  <c r="H23" i="1"/>
  <c r="H7" i="1" l="1"/>
  <c r="H8" i="1" l="1"/>
  <c r="H9" i="1"/>
  <c r="H10" i="1"/>
  <c r="H11" i="1"/>
  <c r="H12" i="1"/>
  <c r="H13" i="1"/>
  <c r="H18" i="1"/>
  <c r="H19" i="1"/>
  <c r="H20" i="1"/>
  <c r="H21" i="1"/>
  <c r="H22" i="1"/>
  <c r="H28" i="1"/>
  <c r="H29" i="1"/>
  <c r="H40" i="1"/>
  <c r="H41" i="1"/>
  <c r="H42" i="1"/>
  <c r="H43" i="1"/>
  <c r="H45" i="1"/>
  <c r="H46" i="1"/>
  <c r="H47" i="1"/>
  <c r="H48" i="1"/>
  <c r="H53" i="1"/>
  <c r="H14" i="1" l="1"/>
  <c r="D8" i="9" s="1"/>
  <c r="H36" i="1"/>
  <c r="D9" i="9" s="1"/>
  <c r="C54" i="1"/>
  <c r="H54" i="1" s="1"/>
  <c r="H55" i="1" s="1"/>
  <c r="H57" i="1" l="1"/>
  <c r="D11" i="9" s="1"/>
  <c r="D10" i="9"/>
  <c r="D13" i="9" l="1"/>
  <c r="H60" i="1"/>
  <c r="F12" i="3" s="1"/>
</calcChain>
</file>

<file path=xl/sharedStrings.xml><?xml version="1.0" encoding="utf-8"?>
<sst xmlns="http://schemas.openxmlformats.org/spreadsheetml/2006/main" count="231" uniqueCount="125">
  <si>
    <t>Magn</t>
  </si>
  <si>
    <t>Samtals</t>
  </si>
  <si>
    <t>1.2 Undirbúningsvinna</t>
  </si>
  <si>
    <r>
      <t>Kr/m</t>
    </r>
    <r>
      <rPr>
        <vertAlign val="superscript"/>
        <sz val="11"/>
        <color theme="1"/>
        <rFont val="Calibri"/>
        <family val="2"/>
        <scheme val="minor"/>
      </rPr>
      <t>2</t>
    </r>
  </si>
  <si>
    <r>
      <t>m</t>
    </r>
    <r>
      <rPr>
        <vertAlign val="superscript"/>
        <sz val="11"/>
        <color theme="1"/>
        <rFont val="Calibri"/>
        <family val="2"/>
        <scheme val="minor"/>
      </rPr>
      <t>2</t>
    </r>
  </si>
  <si>
    <t>kr</t>
  </si>
  <si>
    <t>1.2.2 Fræsun v. lagfæringa á skemmdum í slitlagi</t>
  </si>
  <si>
    <t>1.2.3 Sögun v. lagfæringa á skemmdum í slitlagi</t>
  </si>
  <si>
    <t>Kr/m</t>
  </si>
  <si>
    <t>m</t>
  </si>
  <si>
    <t>1.2.5 Jarðvegsskipti</t>
  </si>
  <si>
    <r>
      <t>Kr/m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</si>
  <si>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/>
    </r>
  </si>
  <si>
    <t>1.2.6 Lagfæring á brunnum, niðurföllum og spindillokum</t>
  </si>
  <si>
    <t>Kr/stk</t>
  </si>
  <si>
    <t>stk</t>
  </si>
  <si>
    <t>1.2.7 Heilfræsun gatna</t>
  </si>
  <si>
    <t>1.3 Malbikun</t>
  </si>
  <si>
    <t>tonn</t>
  </si>
  <si>
    <t>1.4 Viðgerðir á malbikuðum slitlögum</t>
  </si>
  <si>
    <t>1.2.1 Fræsun lása fyrir yfirlögn</t>
  </si>
  <si>
    <t>1.2.4 Uppúrtekt, jöfnunarlag og þjöppun</t>
  </si>
  <si>
    <t>Kr/tonn</t>
  </si>
  <si>
    <t>Samtals magn</t>
  </si>
  <si>
    <t>1.4.2 Malbikun - Viðgerð</t>
  </si>
  <si>
    <t>1.4.3 Hjólfarafylling</t>
  </si>
  <si>
    <t>Ein.verð</t>
  </si>
  <si>
    <t>Einingarverð skulu tilgreind með virðisaukaskatti</t>
  </si>
  <si>
    <t>Tækni- og umhverfissvið Garðabæjar</t>
  </si>
  <si>
    <t>Tilboðsbók</t>
  </si>
  <si>
    <t xml:space="preserve">Hér skal greina frá almennum upplýsingum um bjóðanda, fyrirtæki hans, helstu stjórnendum </t>
  </si>
  <si>
    <t>með nafni og geta um starfsreynslu í svipuðum verkum.  Einnig skal geta um áætlaðan fjölda</t>
  </si>
  <si>
    <t>annara starfsmanna við verkið.  Einnig skal hér tilgreina hvaðan bjóðandi hyggst kaupa malbik</t>
  </si>
  <si>
    <t>til verksins ef hann kemur ekki til með að framleiða það sjálfur.</t>
  </si>
  <si>
    <t>Hér skal tilgreina helstu verk sem bjóðandi telur sambærileg.</t>
  </si>
  <si>
    <t>Hér skal greina frá almennum upplýsingum um undirvertaka, fyrirtæki hans, helstu</t>
  </si>
  <si>
    <t xml:space="preserve">stjórnendum með nafni og getu starfssviðs þeirra. </t>
  </si>
  <si>
    <t>Hér skal tilgreina þau helstu tæki sem bjóðandi býr yfir og hyggst nýta við verkið.</t>
  </si>
  <si>
    <t>Viðgerðir og yfirlagnir gatna og stíga í Garðabæ 2019</t>
  </si>
  <si>
    <t>Mars 2019</t>
  </si>
  <si>
    <t>Yfirlögn SL8, ÁDU&lt;3000, 26 mm</t>
  </si>
  <si>
    <t>Yfirlögn SL8 EU, ÁDU&lt;3000, 26 mm</t>
  </si>
  <si>
    <t xml:space="preserve">Yfirlögn SL11, ÁDU 3000-8000, 35 mm </t>
  </si>
  <si>
    <t>Yfirlögn SL11 EU, ÁDU 3000-8000, 35 mm</t>
  </si>
  <si>
    <t>Yfirlögn SL11, ÁDU 8000-15000, 40 mm</t>
  </si>
  <si>
    <t>Yfirlögn SL11, ÁDU &gt;15000, 40 mm</t>
  </si>
  <si>
    <t>Yfirlögn SL16, ÁDU 8000-15000, 45 mm</t>
  </si>
  <si>
    <t>Yfirlögn SL16, ÁDU &gt;15000, 45 mm</t>
  </si>
  <si>
    <t>Malbikun SL8, ÁDU&lt;3000, 50mm</t>
  </si>
  <si>
    <t xml:space="preserve">Malbikun  SL 11, ÁDU &lt;3000. 50mm </t>
  </si>
  <si>
    <t xml:space="preserve">Malbikun  SL 11 EU, ÁDU &lt;3000. 50mm </t>
  </si>
  <si>
    <t xml:space="preserve">1.3.2 Malbikun - Hjólfarafylling </t>
  </si>
  <si>
    <t>1.3.2 Malbikun - Stígar</t>
  </si>
  <si>
    <t>1.3.1 Malbikun - Yfirlagnir</t>
  </si>
  <si>
    <t>Hjólfarafylling - malbikun</t>
  </si>
  <si>
    <t>Hjólfarafylling - malbik SL11, ÁDU 3000-8000 (m.v. 50kg/m²)</t>
  </si>
  <si>
    <t>Malbikun á grús SL8, ÁDU&lt;3000, 50 mm</t>
  </si>
  <si>
    <t>Malbikun á grús SL11, ÁDU 3000-8000, 50 mm</t>
  </si>
  <si>
    <t>Malbikun á grús SL11, ÁDU 8000-15000, 50 mm</t>
  </si>
  <si>
    <t>Malbikun á grús SL11, ÁDU &gt;15000, 50 mm</t>
  </si>
  <si>
    <t>Malbikun í fræsingu SL8, ÁDU&lt;3000, 50 mm</t>
  </si>
  <si>
    <t>Malbikun í fræsingu SL11, ÁDU 3000-8000, 50 mm</t>
  </si>
  <si>
    <t>Malbikun í fræsingu SL11, ÁDU 8000-15000, 50 mm</t>
  </si>
  <si>
    <t>Malbikun í fræsingu SL11, ÁDU &gt;15000, 50 mm</t>
  </si>
  <si>
    <t>Malbikun í fræsingu SL16, ÁDU 8000-15000, 50 mm</t>
  </si>
  <si>
    <t>Malbikun í fræsingu SL16, ÁDU &gt;15000, 50 mm</t>
  </si>
  <si>
    <t xml:space="preserve">Handídráttur - íkast  </t>
  </si>
  <si>
    <t xml:space="preserve">Handídráttur - malbik SL11, ÁDU 3000-8000 </t>
  </si>
  <si>
    <t>Undirritaður gerir hér með tilboð í verkið</t>
  </si>
  <si>
    <t>Tilboðið er gert samkvæmt útboðs- og verklýsingum, dagsett í mars 2019 ásamt tilheyrandi fylgiskjölum.</t>
  </si>
  <si>
    <t xml:space="preserve">Tilboðsupphæð með VSK  kr. </t>
  </si>
  <si>
    <t xml:space="preserve">Eru frávik eða fyrirvarar með tilboðinu:    </t>
  </si>
  <si>
    <t>Já</t>
  </si>
  <si>
    <t>Nei</t>
  </si>
  <si>
    <t>Tilvísun</t>
  </si>
  <si>
    <t>Nokkur sérákvæði útboðslýsingar:</t>
  </si>
  <si>
    <t>Geymslufé        :  Nei</t>
  </si>
  <si>
    <t>Verðbótaþáttur  :  Fast verð</t>
  </si>
  <si>
    <t>Yfirlýsing:</t>
  </si>
  <si>
    <t>Staður, dags.</t>
  </si>
  <si>
    <t>Nafn fyrirtækis</t>
  </si>
  <si>
    <t>Kennitala</t>
  </si>
  <si>
    <t>Heimilisfang</t>
  </si>
  <si>
    <t>Símanúmer</t>
  </si>
  <si>
    <t>Undirskrift</t>
  </si>
  <si>
    <t>Netfang</t>
  </si>
  <si>
    <t xml:space="preserve">Bjóðandi mun tryggja að allir starfsmenn sem koma munu að verkinu, hvort sem er sem starfsmenn bjóðanda eða undirverktaka, fái laun og starfskjör í samræmi við gildandi kjarasamninga hverju sinni og aðstæður þeirra séu í samræmi við löggjöf á sviði vinnuverndar. Hvenær sem er á samningstíma mun bjóðandi geta sýnt verkkaupa fram á að öll réttindi og skyldur gagnvart þessum starfsmönnum séu uppfyllt. Bjóðandi samþykkir að ef hann getur ekki framvísað gögnum eða sýnt eftirlitsmanni verksins fram á að samningsskyldur séu uppfylltar innan 5 daga frá því ósk um slíkt er borin fram af verkkaupa getur verkkaupi rift verksamningi án frekari fyrirvara eða ákveðið að beita dagsektum sem nemur 0,1% af samningsupphæð fyrir hvern dag sem umbeðnar upplýsingar skortir. Beiting þessara vanefndaúrræða hefur ekki áhrif á gildi verktryggingar.
</t>
  </si>
  <si>
    <r>
      <t>Opnun tilboða    :  Mánudaginn</t>
    </r>
    <r>
      <rPr>
        <sz val="12"/>
        <color indexed="12"/>
        <rFont val="Calibri"/>
        <family val="2"/>
        <scheme val="minor"/>
      </rPr>
      <t>, 1. apríl 2019, kl. 14:00</t>
    </r>
  </si>
  <si>
    <t>2.      Tilboðsbók</t>
  </si>
  <si>
    <t>Nr.</t>
  </si>
  <si>
    <t xml:space="preserve">Verkþáttur </t>
  </si>
  <si>
    <t xml:space="preserve"> 1.2</t>
  </si>
  <si>
    <t xml:space="preserve">Undirbúningsvinna </t>
  </si>
  <si>
    <t xml:space="preserve"> 1.3</t>
  </si>
  <si>
    <t xml:space="preserve">Malbikun </t>
  </si>
  <si>
    <t xml:space="preserve"> 1.4 </t>
  </si>
  <si>
    <t xml:space="preserve">Viðgerðir á malbikuðum slitlögum </t>
  </si>
  <si>
    <t xml:space="preserve"> 1.5</t>
  </si>
  <si>
    <t xml:space="preserve">Umferðarmerkingar og lokanir </t>
  </si>
  <si>
    <t xml:space="preserve"> </t>
  </si>
  <si>
    <t>Verklok             :  31. ágúst. 2019</t>
  </si>
  <si>
    <r>
      <t>Verktrygging   :  1</t>
    </r>
    <r>
      <rPr>
        <sz val="12"/>
        <rFont val="Times New Roman"/>
        <family val="1"/>
      </rPr>
      <t>5% af samningsfjárhæð</t>
    </r>
  </si>
  <si>
    <t xml:space="preserve">2.1 Tilboðsblöð </t>
  </si>
  <si>
    <t xml:space="preserve">2.1.1  Safnblað </t>
  </si>
  <si>
    <t>2.2.2  Tilboðsskrá</t>
  </si>
  <si>
    <t xml:space="preserve">2.2.3 Almennar upplýsingar um bjóðanda 
</t>
  </si>
  <si>
    <r>
      <t xml:space="preserve">2.2.4          </t>
    </r>
    <r>
      <rPr>
        <b/>
        <sz val="14"/>
        <color theme="1"/>
        <rFont val="Calibri"/>
        <family val="2"/>
        <scheme val="minor"/>
      </rPr>
      <t>Reynsla bjóðanda af sambærilegum verkum</t>
    </r>
  </si>
  <si>
    <r>
      <t xml:space="preserve">2.2.5      </t>
    </r>
    <r>
      <rPr>
        <b/>
        <sz val="14"/>
        <color theme="1"/>
        <rFont val="Calibri"/>
        <family val="2"/>
        <scheme val="minor"/>
      </rPr>
      <t>Undirverktakar</t>
    </r>
  </si>
  <si>
    <r>
      <t xml:space="preserve">2.2.6   </t>
    </r>
    <r>
      <rPr>
        <b/>
        <sz val="14"/>
        <color theme="1"/>
        <rFont val="Calibri"/>
        <family val="2"/>
        <scheme val="minor"/>
      </rPr>
      <t>Tækjakostur</t>
    </r>
  </si>
  <si>
    <t xml:space="preserve">1.2 Samtals flutt á safnblað </t>
  </si>
  <si>
    <t xml:space="preserve">1.3 Samtals flutt á safnblað </t>
  </si>
  <si>
    <t xml:space="preserve">1.4 Samtals flutt á safnblað </t>
  </si>
  <si>
    <t xml:space="preserve">1.5 Umferðamerkingar og lokanir  </t>
  </si>
  <si>
    <t>%</t>
  </si>
  <si>
    <t>2.1    Tilboðsblað</t>
  </si>
  <si>
    <t>Almennar upplýsingar um bjóðanda, fyrirtæki og starfslið:</t>
  </si>
  <si>
    <t>Yfirstjórnandi / starfsreynsla:</t>
  </si>
  <si>
    <t>Tæknilegur yfirstjórnandi / starfsreynsla:</t>
  </si>
  <si>
    <t>Eftirlitsmaður vinnusvæðamerkinga (staðfesting á tilskildum réttindum þarf að fylgja):</t>
  </si>
  <si>
    <t>Yfirverkstjóri / starfsreynsla:</t>
  </si>
  <si>
    <t>Flokkstjórí 1 í malbikun :</t>
  </si>
  <si>
    <t>Flokkstjórí 2 í malbikun :</t>
  </si>
  <si>
    <t>Tækjamenn (fjöldi):</t>
  </si>
  <si>
    <t>Verkamenn (fjöldi):</t>
  </si>
  <si>
    <t>Malbiksframleiðandi: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</si>
</sst>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#,##0\ &quot;kr.&quot;"/>
    <numFmt numFmtId="167" formatCode="_-* #,##0.00\ &quot;kr.&quot;_-;\-* #,##0.00\ &quot;kr.&quot;_-;_-* &quot;-&quot;??\ &quot;kr.&quot;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color indexed="12"/>
      <name val="Calibri"/>
      <family val="2"/>
      <scheme val="minor"/>
    </font>
    <font>
      <sz val="12"/>
      <color rgb="FF3333FF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Border="1" applyProtection="1"/>
    <xf numFmtId="0" fontId="0" fillId="0" borderId="1" xfId="0" applyBorder="1" applyProtection="1"/>
    <xf numFmtId="0" fontId="6" fillId="0" borderId="0" xfId="0" applyFont="1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165" fontId="0" fillId="0" borderId="1" xfId="1" applyNumberFormat="1" applyFont="1" applyBorder="1" applyProtection="1"/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7" fillId="0" borderId="0" xfId="0" applyFont="1" applyProtection="1"/>
    <xf numFmtId="0" fontId="3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7" fillId="0" borderId="0" xfId="0" applyFont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Border="1" applyProtection="1"/>
    <xf numFmtId="165" fontId="0" fillId="0" borderId="0" xfId="1" applyNumberFormat="1" applyFont="1" applyBorder="1" applyProtection="1"/>
    <xf numFmtId="0" fontId="6" fillId="0" borderId="0" xfId="0" applyFont="1" applyAlignment="1" applyProtection="1">
      <alignment horizontal="left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49" fontId="10" fillId="0" borderId="0" xfId="0" applyNumberFormat="1" applyFont="1" applyAlignment="1">
      <alignment horizontal="center" vertic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Alignment="1" applyProtection="1">
      <alignment horizontal="left" indent="1"/>
    </xf>
    <xf numFmtId="0" fontId="0" fillId="0" borderId="0" xfId="0" applyFill="1" applyAlignment="1" applyProtection="1">
      <alignment horizontal="left"/>
    </xf>
    <xf numFmtId="0" fontId="0" fillId="0" borderId="0" xfId="0" applyFill="1" applyProtection="1"/>
    <xf numFmtId="165" fontId="0" fillId="0" borderId="0" xfId="1" applyNumberFormat="1" applyFont="1" applyFill="1" applyBorder="1" applyProtection="1"/>
    <xf numFmtId="0" fontId="0" fillId="0" borderId="0" xfId="0" applyFont="1"/>
    <xf numFmtId="0" fontId="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Border="1"/>
    <xf numFmtId="0" fontId="0" fillId="0" borderId="1" xfId="0" applyFont="1" applyBorder="1"/>
    <xf numFmtId="0" fontId="0" fillId="0" borderId="0" xfId="0" applyFont="1" applyAlignment="1">
      <alignment horizontal="left"/>
    </xf>
    <xf numFmtId="0" fontId="14" fillId="0" borderId="0" xfId="0" applyFont="1" applyAlignment="1" applyProtection="1"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" xfId="0" applyFont="1" applyBorder="1" applyAlignment="1" applyProtection="1"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 applyAlignment="1"/>
    <xf numFmtId="0" fontId="14" fillId="0" borderId="0" xfId="0" applyFont="1"/>
    <xf numFmtId="3" fontId="18" fillId="0" borderId="0" xfId="0" applyNumberFormat="1" applyFont="1"/>
    <xf numFmtId="0" fontId="14" fillId="0" borderId="0" xfId="0" quotePrefix="1" applyFont="1" applyAlignment="1"/>
    <xf numFmtId="0" fontId="14" fillId="0" borderId="0" xfId="0" quotePrefix="1" applyFont="1" applyFill="1" applyAlignment="1"/>
    <xf numFmtId="0" fontId="14" fillId="0" borderId="0" xfId="0" applyFont="1" applyFill="1" applyAlignment="1"/>
    <xf numFmtId="0" fontId="14" fillId="0" borderId="0" xfId="0" applyFont="1" applyFill="1"/>
    <xf numFmtId="3" fontId="18" fillId="0" borderId="0" xfId="0" applyNumberFormat="1" applyFont="1" applyFill="1"/>
    <xf numFmtId="0" fontId="16" fillId="0" borderId="0" xfId="0" quotePrefix="1" applyFont="1" applyFill="1" applyAlignment="1"/>
    <xf numFmtId="0" fontId="14" fillId="0" borderId="0" xfId="0" quotePrefix="1" applyFont="1" applyFill="1" applyAlignment="1">
      <alignment horizontal="left" wrapText="1"/>
    </xf>
    <xf numFmtId="0" fontId="14" fillId="0" borderId="0" xfId="0" applyFont="1" applyAlignment="1" applyProtection="1">
      <alignment horizontal="justify"/>
      <protection locked="0"/>
    </xf>
    <xf numFmtId="0" fontId="14" fillId="0" borderId="0" xfId="0" applyFont="1" applyProtection="1">
      <protection locked="0"/>
    </xf>
    <xf numFmtId="0" fontId="20" fillId="0" borderId="0" xfId="0" applyFont="1" applyProtection="1">
      <protection locked="0"/>
    </xf>
    <xf numFmtId="1" fontId="14" fillId="0" borderId="0" xfId="0" applyNumberFormat="1" applyFont="1" applyBorder="1" applyAlignment="1" applyProtection="1">
      <alignment horizontal="left"/>
      <protection locked="0"/>
    </xf>
    <xf numFmtId="0" fontId="21" fillId="0" borderId="0" xfId="0" applyFont="1"/>
    <xf numFmtId="0" fontId="21" fillId="0" borderId="0" xfId="0" applyFont="1" applyAlignment="1">
      <alignment vertical="center"/>
    </xf>
    <xf numFmtId="0" fontId="20" fillId="0" borderId="0" xfId="2" applyFont="1"/>
    <xf numFmtId="0" fontId="20" fillId="0" borderId="4" xfId="2" applyFont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20" fillId="0" borderId="0" xfId="2" applyFont="1" applyBorder="1" applyAlignment="1">
      <alignment vertical="center"/>
    </xf>
    <xf numFmtId="0" fontId="20" fillId="0" borderId="5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center" vertical="center" wrapText="1"/>
    </xf>
    <xf numFmtId="0" fontId="20" fillId="0" borderId="0" xfId="2" applyFont="1" applyBorder="1"/>
    <xf numFmtId="0" fontId="12" fillId="0" borderId="0" xfId="0" applyFont="1" applyAlignment="1">
      <alignment horizontal="left" vertical="center"/>
    </xf>
    <xf numFmtId="0" fontId="14" fillId="0" borderId="0" xfId="2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165" fontId="14" fillId="0" borderId="0" xfId="3" applyNumberFormat="1" applyFont="1" applyFill="1" applyBorder="1" applyAlignment="1">
      <alignment horizontal="right" vertical="center" wrapText="1"/>
    </xf>
    <xf numFmtId="0" fontId="20" fillId="0" borderId="0" xfId="2" applyFont="1" applyFill="1" applyBorder="1"/>
    <xf numFmtId="165" fontId="16" fillId="0" borderId="0" xfId="3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16" fontId="14" fillId="0" borderId="0" xfId="2" applyNumberFormat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6" fillId="0" borderId="0" xfId="2" applyFont="1" applyBorder="1" applyAlignment="1">
      <alignment horizontal="right" vertical="center" wrapText="1"/>
    </xf>
    <xf numFmtId="0" fontId="16" fillId="0" borderId="0" xfId="2" applyFont="1" applyBorder="1" applyAlignment="1">
      <alignment horizontal="left" vertical="center" wrapText="1"/>
    </xf>
    <xf numFmtId="0" fontId="0" fillId="0" borderId="2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2" applyFont="1" applyBorder="1" applyAlignment="1">
      <alignment horizontal="center" vertical="center"/>
    </xf>
    <xf numFmtId="165" fontId="6" fillId="0" borderId="1" xfId="1" applyNumberFormat="1" applyFont="1" applyBorder="1" applyProtection="1"/>
    <xf numFmtId="0" fontId="6" fillId="0" borderId="0" xfId="0" applyFont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65" fontId="6" fillId="0" borderId="0" xfId="1" applyNumberFormat="1" applyFont="1" applyBorder="1" applyProtection="1"/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165" fontId="5" fillId="0" borderId="6" xfId="1" applyNumberFormat="1" applyFont="1" applyBorder="1" applyProtection="1"/>
    <xf numFmtId="0" fontId="24" fillId="0" borderId="1" xfId="5" applyFont="1" applyBorder="1"/>
    <xf numFmtId="0" fontId="12" fillId="0" borderId="1" xfId="5" applyFont="1" applyBorder="1"/>
    <xf numFmtId="0" fontId="25" fillId="0" borderId="2" xfId="0" applyFont="1" applyBorder="1"/>
    <xf numFmtId="0" fontId="26" fillId="0" borderId="2" xfId="0" applyFont="1" applyBorder="1"/>
    <xf numFmtId="0" fontId="25" fillId="0" borderId="1" xfId="0" applyFont="1" applyBorder="1"/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4" fillId="0" borderId="1" xfId="0" applyFont="1" applyBorder="1" applyAlignment="1" applyProtection="1">
      <alignment horizontal="center"/>
      <protection locked="0"/>
    </xf>
    <xf numFmtId="166" fontId="17" fillId="0" borderId="1" xfId="0" applyNumberFormat="1" applyFont="1" applyBorder="1" applyAlignment="1">
      <alignment horizontal="center"/>
    </xf>
    <xf numFmtId="0" fontId="14" fillId="0" borderId="0" xfId="0" quotePrefix="1" applyFont="1" applyAlignment="1">
      <alignment horizontal="left"/>
    </xf>
    <xf numFmtId="0" fontId="14" fillId="0" borderId="0" xfId="0" quotePrefix="1" applyFont="1" applyAlignment="1"/>
    <xf numFmtId="0" fontId="14" fillId="0" borderId="0" xfId="0" applyFont="1" applyAlignment="1"/>
    <xf numFmtId="0" fontId="14" fillId="0" borderId="0" xfId="0" quotePrefix="1" applyFont="1" applyFill="1" applyAlignment="1"/>
    <xf numFmtId="0" fontId="19" fillId="0" borderId="0" xfId="0" quotePrefix="1" applyFont="1" applyFill="1" applyAlignment="1">
      <alignment horizontal="left" vertical="top" wrapText="1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3" xfId="0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0" fillId="0" borderId="0" xfId="0" applyFont="1" applyAlignment="1" applyProtection="1">
      <alignment horizontal="justify" vertical="center"/>
    </xf>
  </cellXfs>
  <cellStyles count="6">
    <cellStyle name="Comma" xfId="1" builtinId="3"/>
    <cellStyle name="Comma 2" xfId="3" xr:uid="{0FFF6FC1-B97B-48E5-BEA7-76EB1F03B10A}"/>
    <cellStyle name="Currency 2" xfId="4" xr:uid="{FFCC01F6-3B6A-47B4-9AAD-88572B1EC89E}"/>
    <cellStyle name="Normal" xfId="0" builtinId="0"/>
    <cellStyle name="Normal 2" xfId="5" xr:uid="{C6D1379A-A44D-4DF0-8EF3-81C5D01F9017}"/>
    <cellStyle name="Normal 5 2" xfId="2" xr:uid="{9A117A41-827C-4BD9-B682-5E952BD26D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34925</xdr:colOff>
      <xdr:row>6</xdr:row>
      <xdr:rowOff>50799</xdr:rowOff>
    </xdr:from>
    <xdr:to>
      <xdr:col>6</xdr:col>
      <xdr:colOff>466725</xdr:colOff>
      <xdr:row>18</xdr:row>
      <xdr:rowOff>47624</xdr:rowOff>
    </xdr:to>
    <xdr:pic>
      <xdr:nvPicPr>
        <xdr:cNvPr id="2" name="Picture 6" descr="Lógó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425" y="1193799"/>
          <a:ext cx="3162300" cy="228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Veita\G&#230;&#240;ast&#253;ring%20verka\G&#246;gn\G&#230;&#240;ast&#253;ring%20verks%20Endanleg%20ey&#240;ubl&#246;&#240;%20kafli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listar"/>
      <sheetName val="Vegaskrá "/>
      <sheetName val="62"/>
      <sheetName val="65"/>
      <sheetName val="63.4 Lóðrétt"/>
      <sheetName val="63.4 Lárétt "/>
      <sheetName val="KLUT 01 Útt klæ. bíll "/>
      <sheetName val="KLUT 02 Útt. malardr"/>
      <sheetName val="KLUT 03 Útt. valti"/>
      <sheetName val="KLUT 04 Útt. vörubíll"/>
      <sheetName val="KLUT 05 Útt. sópur"/>
      <sheetName val="KLUT 06 1 Teppapr. rafr."/>
      <sheetName val="KLUT 06 2 Teppapr. pappí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F9">
            <v>0.94</v>
          </cell>
          <cell r="L9">
            <v>0.25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showGridLines="0" tabSelected="1" view="pageBreakPreview" zoomScale="85" zoomScaleNormal="100" zoomScaleSheetLayoutView="85" zoomScalePageLayoutView="70" workbookViewId="0">
      <selection activeCell="K23" sqref="K23"/>
    </sheetView>
  </sheetViews>
  <sheetFormatPr defaultRowHeight="15" x14ac:dyDescent="0.25"/>
  <cols>
    <col min="5" max="5" width="13.7109375" customWidth="1"/>
  </cols>
  <sheetData>
    <row r="1" spans="1:1" x14ac:dyDescent="0.25">
      <c r="A1" s="33"/>
    </row>
    <row r="3" spans="1:1" x14ac:dyDescent="0.25">
      <c r="A3" s="33"/>
    </row>
    <row r="4" spans="1:1" x14ac:dyDescent="0.25">
      <c r="A4" s="33"/>
    </row>
    <row r="5" spans="1:1" x14ac:dyDescent="0.25">
      <c r="A5" s="33"/>
    </row>
    <row r="6" spans="1:1" x14ac:dyDescent="0.25">
      <c r="A6" s="33"/>
    </row>
    <row r="7" spans="1:1" x14ac:dyDescent="0.25">
      <c r="A7" s="33"/>
    </row>
    <row r="8" spans="1:1" x14ac:dyDescent="0.25">
      <c r="A8" s="33"/>
    </row>
    <row r="9" spans="1:1" x14ac:dyDescent="0.25">
      <c r="A9" s="33"/>
    </row>
    <row r="10" spans="1:1" x14ac:dyDescent="0.25">
      <c r="A10" s="33"/>
    </row>
    <row r="11" spans="1:1" x14ac:dyDescent="0.25">
      <c r="A11" s="33"/>
    </row>
    <row r="12" spans="1:1" x14ac:dyDescent="0.25">
      <c r="A12" s="33"/>
    </row>
    <row r="13" spans="1:1" x14ac:dyDescent="0.25">
      <c r="A13" s="34"/>
    </row>
    <row r="15" spans="1:1" x14ac:dyDescent="0.25">
      <c r="A15" s="35"/>
    </row>
    <row r="17" spans="1:5" x14ac:dyDescent="0.25">
      <c r="A17" s="35"/>
    </row>
    <row r="18" spans="1:5" x14ac:dyDescent="0.25">
      <c r="A18" s="35"/>
    </row>
    <row r="19" spans="1:5" x14ac:dyDescent="0.25">
      <c r="A19" s="35"/>
    </row>
    <row r="20" spans="1:5" x14ac:dyDescent="0.25">
      <c r="A20" s="35"/>
    </row>
    <row r="21" spans="1:5" x14ac:dyDescent="0.25">
      <c r="A21" s="35"/>
      <c r="E21" s="34" t="s">
        <v>38</v>
      </c>
    </row>
    <row r="22" spans="1:5" x14ac:dyDescent="0.25">
      <c r="A22" s="35"/>
    </row>
    <row r="23" spans="1:5" x14ac:dyDescent="0.25">
      <c r="A23" s="35"/>
    </row>
    <row r="24" spans="1:5" x14ac:dyDescent="0.25">
      <c r="A24" s="35"/>
      <c r="E24" s="34" t="s">
        <v>29</v>
      </c>
    </row>
    <row r="25" spans="1:5" x14ac:dyDescent="0.25">
      <c r="A25" s="35"/>
    </row>
    <row r="43" spans="5:5" x14ac:dyDescent="0.25">
      <c r="E43" s="34" t="s">
        <v>28</v>
      </c>
    </row>
    <row r="44" spans="5:5" x14ac:dyDescent="0.25">
      <c r="E44" s="36" t="s">
        <v>39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39"/>
  <sheetViews>
    <sheetView showGridLines="0" view="pageBreakPreview" zoomScale="85" zoomScaleNormal="100" zoomScaleSheetLayoutView="85" zoomScalePageLayoutView="70" workbookViewId="0">
      <selection activeCell="F12" sqref="F12:K12"/>
    </sheetView>
  </sheetViews>
  <sheetFormatPr defaultRowHeight="15" x14ac:dyDescent="0.25"/>
  <cols>
    <col min="1" max="1" width="2.42578125" style="43" customWidth="1"/>
    <col min="2" max="10" width="9.140625" style="43"/>
    <col min="11" max="11" width="9.42578125" style="43" customWidth="1"/>
    <col min="12" max="12" width="5.85546875" style="43" customWidth="1"/>
    <col min="13" max="16384" width="9.140625" style="43"/>
  </cols>
  <sheetData>
    <row r="2" spans="2:12" ht="18.75" x14ac:dyDescent="0.25">
      <c r="B2" s="110" t="s">
        <v>88</v>
      </c>
      <c r="C2" s="110"/>
      <c r="D2" s="110"/>
      <c r="E2" s="110"/>
    </row>
    <row r="3" spans="2:12" ht="22.5" customHeight="1" x14ac:dyDescent="0.25"/>
    <row r="4" spans="2:12" ht="15.75" x14ac:dyDescent="0.25">
      <c r="B4" s="111" t="s">
        <v>114</v>
      </c>
      <c r="C4" s="111"/>
      <c r="D4" s="111"/>
      <c r="E4" s="111"/>
    </row>
    <row r="6" spans="2:12" ht="15.75" x14ac:dyDescent="0.25">
      <c r="B6" s="72" t="s">
        <v>68</v>
      </c>
      <c r="C6" s="44"/>
      <c r="D6" s="44"/>
      <c r="E6" s="44"/>
      <c r="F6" s="44"/>
      <c r="G6" s="44"/>
      <c r="H6" s="44"/>
    </row>
    <row r="8" spans="2:12" ht="21" x14ac:dyDescent="0.25">
      <c r="B8" s="44"/>
      <c r="C8" s="44"/>
      <c r="D8" s="44"/>
      <c r="E8" s="44"/>
      <c r="F8" s="53" t="s">
        <v>38</v>
      </c>
      <c r="G8" s="44"/>
      <c r="H8" s="44"/>
    </row>
    <row r="10" spans="2:12" ht="15.75" x14ac:dyDescent="0.25">
      <c r="B10" s="71" t="s">
        <v>69</v>
      </c>
    </row>
    <row r="11" spans="2:12" x14ac:dyDescent="0.25">
      <c r="F11" s="45"/>
    </row>
    <row r="12" spans="2:12" ht="18.75" x14ac:dyDescent="0.3">
      <c r="B12" s="54" t="s">
        <v>70</v>
      </c>
      <c r="C12" s="55"/>
      <c r="D12" s="55"/>
      <c r="F12" s="114">
        <f>'2.2.2  Tilboðsskrá'!H60</f>
        <v>0</v>
      </c>
      <c r="G12" s="114"/>
      <c r="H12" s="114"/>
      <c r="I12" s="114"/>
      <c r="J12" s="114"/>
      <c r="K12" s="114"/>
      <c r="L12" s="56"/>
    </row>
    <row r="14" spans="2:12" x14ac:dyDescent="0.25">
      <c r="B14" s="112"/>
      <c r="C14" s="112"/>
      <c r="D14" s="112"/>
      <c r="E14" s="112"/>
    </row>
    <row r="15" spans="2:12" ht="22.5" customHeight="1" x14ac:dyDescent="0.25">
      <c r="B15" s="49" t="s">
        <v>71</v>
      </c>
      <c r="C15" s="49"/>
      <c r="D15" s="49"/>
      <c r="E15" s="49"/>
      <c r="F15" s="50" t="s">
        <v>72</v>
      </c>
      <c r="G15" s="51"/>
      <c r="H15" s="50" t="s">
        <v>73</v>
      </c>
      <c r="I15" s="51"/>
      <c r="J15" s="49" t="s">
        <v>74</v>
      </c>
      <c r="K15" s="52"/>
    </row>
    <row r="16" spans="2:12" x14ac:dyDescent="0.25">
      <c r="B16" s="46"/>
      <c r="C16" s="46"/>
      <c r="D16" s="46"/>
      <c r="E16" s="46"/>
      <c r="F16" s="46"/>
      <c r="G16" s="46"/>
      <c r="H16" s="46"/>
      <c r="I16" s="46"/>
      <c r="J16" s="46"/>
    </row>
    <row r="17" spans="2:11" ht="15.75" x14ac:dyDescent="0.25">
      <c r="B17" s="57" t="s">
        <v>75</v>
      </c>
      <c r="C17" s="57"/>
      <c r="D17" s="57"/>
      <c r="E17" s="57"/>
      <c r="F17" s="57"/>
      <c r="G17" s="57"/>
      <c r="H17" s="57"/>
      <c r="I17" s="57"/>
      <c r="J17" s="58"/>
      <c r="K17" s="59"/>
    </row>
    <row r="18" spans="2:11" ht="15.75" x14ac:dyDescent="0.25">
      <c r="B18" s="56"/>
      <c r="C18" s="56"/>
      <c r="D18" s="56"/>
      <c r="E18" s="57"/>
      <c r="F18" s="57"/>
      <c r="G18" s="57"/>
      <c r="H18" s="57"/>
      <c r="I18" s="57"/>
      <c r="J18" s="58"/>
      <c r="K18" s="59"/>
    </row>
    <row r="19" spans="2:11" ht="15.75" x14ac:dyDescent="0.25">
      <c r="B19" s="115" t="s">
        <v>100</v>
      </c>
      <c r="C19" s="115"/>
      <c r="D19" s="115"/>
      <c r="E19" s="115"/>
      <c r="F19" s="57"/>
      <c r="G19" s="57"/>
      <c r="H19" s="57"/>
      <c r="I19" s="57"/>
      <c r="J19" s="57"/>
      <c r="K19" s="57"/>
    </row>
    <row r="20" spans="2:11" ht="15.75" x14ac:dyDescent="0.25">
      <c r="B20" s="115" t="s">
        <v>101</v>
      </c>
      <c r="C20" s="115"/>
      <c r="D20" s="115"/>
      <c r="E20" s="115"/>
      <c r="F20" s="115"/>
      <c r="G20" s="57"/>
      <c r="H20" s="57"/>
      <c r="I20" s="57"/>
      <c r="J20" s="57"/>
      <c r="K20" s="57"/>
    </row>
    <row r="21" spans="2:11" ht="15.75" x14ac:dyDescent="0.25">
      <c r="B21" s="60" t="s">
        <v>76</v>
      </c>
      <c r="C21" s="57"/>
      <c r="D21" s="57"/>
      <c r="E21" s="57"/>
      <c r="F21" s="57"/>
      <c r="G21" s="57"/>
      <c r="H21" s="57"/>
      <c r="I21" s="57"/>
      <c r="J21" s="58"/>
      <c r="K21" s="59"/>
    </row>
    <row r="22" spans="2:11" ht="15.75" x14ac:dyDescent="0.25">
      <c r="B22" s="116" t="s">
        <v>77</v>
      </c>
      <c r="C22" s="117"/>
      <c r="D22" s="117"/>
      <c r="E22" s="57"/>
      <c r="F22" s="57"/>
      <c r="G22" s="57"/>
      <c r="H22" s="57"/>
      <c r="I22" s="57"/>
      <c r="J22" s="57"/>
      <c r="K22" s="57"/>
    </row>
    <row r="23" spans="2:11" ht="15.75" x14ac:dyDescent="0.25">
      <c r="B23" s="118" t="s">
        <v>87</v>
      </c>
      <c r="C23" s="118"/>
      <c r="D23" s="118"/>
      <c r="E23" s="118"/>
      <c r="F23" s="118"/>
      <c r="G23" s="118"/>
      <c r="H23" s="118"/>
      <c r="I23" s="57"/>
      <c r="J23" s="58"/>
      <c r="K23" s="59"/>
    </row>
    <row r="24" spans="2:11" ht="15.75" x14ac:dyDescent="0.25">
      <c r="B24" s="61"/>
      <c r="C24" s="61"/>
      <c r="D24" s="61"/>
      <c r="E24" s="61"/>
      <c r="F24" s="61"/>
      <c r="G24" s="61"/>
      <c r="H24" s="61"/>
      <c r="I24" s="62"/>
      <c r="J24" s="63"/>
      <c r="K24" s="64"/>
    </row>
    <row r="25" spans="2:11" ht="15.75" x14ac:dyDescent="0.25">
      <c r="B25" s="65" t="s">
        <v>78</v>
      </c>
      <c r="C25" s="61"/>
      <c r="D25" s="61"/>
      <c r="E25" s="61"/>
      <c r="F25" s="61"/>
      <c r="G25" s="61"/>
      <c r="H25" s="61"/>
      <c r="I25" s="62"/>
      <c r="J25" s="63"/>
      <c r="K25" s="64"/>
    </row>
    <row r="26" spans="2:11" ht="177.75" customHeight="1" x14ac:dyDescent="0.25">
      <c r="B26" s="119" t="s">
        <v>86</v>
      </c>
      <c r="C26" s="119"/>
      <c r="D26" s="119"/>
      <c r="E26" s="119"/>
      <c r="F26" s="119"/>
      <c r="G26" s="119"/>
      <c r="H26" s="119"/>
      <c r="I26" s="119"/>
      <c r="J26" s="119"/>
      <c r="K26" s="119"/>
    </row>
    <row r="27" spans="2:11" ht="15.75" x14ac:dyDescent="0.25">
      <c r="B27" s="66"/>
      <c r="C27" s="66"/>
      <c r="D27" s="66"/>
      <c r="E27" s="66"/>
      <c r="F27" s="66"/>
      <c r="G27" s="66"/>
      <c r="H27" s="66"/>
      <c r="I27" s="66"/>
      <c r="J27" s="66"/>
      <c r="K27" s="66"/>
    </row>
    <row r="28" spans="2:11" ht="15.75" x14ac:dyDescent="0.25">
      <c r="B28" s="49" t="s">
        <v>79</v>
      </c>
      <c r="D28" s="51"/>
      <c r="E28" s="51"/>
      <c r="F28" s="51"/>
      <c r="G28" s="51"/>
      <c r="H28" s="51"/>
      <c r="I28" s="51"/>
      <c r="J28" s="51"/>
      <c r="K28" s="70">
        <v>2019</v>
      </c>
    </row>
    <row r="29" spans="2:11" ht="15.75" x14ac:dyDescent="0.25">
      <c r="B29" s="67"/>
      <c r="C29" s="68"/>
      <c r="D29" s="68"/>
      <c r="E29" s="68"/>
      <c r="F29" s="68"/>
      <c r="G29" s="68"/>
      <c r="H29" s="68"/>
      <c r="I29" s="68"/>
      <c r="J29" s="68"/>
      <c r="K29" s="68"/>
    </row>
    <row r="30" spans="2:11" ht="15.75" x14ac:dyDescent="0.25">
      <c r="B30" s="113"/>
      <c r="C30" s="113"/>
      <c r="D30" s="113"/>
      <c r="E30" s="113"/>
      <c r="F30" s="113"/>
      <c r="G30" s="113"/>
      <c r="H30" s="49"/>
      <c r="I30" s="113"/>
      <c r="J30" s="113"/>
      <c r="K30" s="113"/>
    </row>
    <row r="31" spans="2:11" ht="15.75" x14ac:dyDescent="0.25">
      <c r="B31" s="120" t="s">
        <v>80</v>
      </c>
      <c r="C31" s="120"/>
      <c r="D31" s="68"/>
      <c r="E31" s="68"/>
      <c r="F31" s="68"/>
      <c r="G31" s="68"/>
      <c r="H31" s="68"/>
      <c r="I31" s="121" t="s">
        <v>81</v>
      </c>
      <c r="J31" s="121"/>
      <c r="K31" s="68"/>
    </row>
    <row r="32" spans="2:11" ht="15.75" x14ac:dyDescent="0.25">
      <c r="B32" s="49"/>
      <c r="C32" s="49"/>
      <c r="D32" s="49"/>
      <c r="E32" s="49"/>
      <c r="F32" s="49"/>
      <c r="G32" s="49"/>
      <c r="H32" s="49"/>
      <c r="I32" s="49"/>
      <c r="J32" s="68"/>
      <c r="K32" s="68"/>
    </row>
    <row r="33" spans="2:11" ht="15.75" x14ac:dyDescent="0.25">
      <c r="B33" s="113"/>
      <c r="C33" s="113"/>
      <c r="D33" s="113"/>
      <c r="E33" s="113"/>
      <c r="F33" s="113"/>
      <c r="G33" s="113"/>
      <c r="H33" s="49"/>
      <c r="I33" s="113"/>
      <c r="J33" s="113"/>
      <c r="K33" s="113"/>
    </row>
    <row r="34" spans="2:11" ht="15.75" x14ac:dyDescent="0.25">
      <c r="B34" s="120" t="s">
        <v>82</v>
      </c>
      <c r="C34" s="120"/>
      <c r="D34" s="68"/>
      <c r="E34" s="68"/>
      <c r="F34" s="68"/>
      <c r="G34" s="68"/>
      <c r="H34" s="68"/>
      <c r="I34" s="121" t="s">
        <v>83</v>
      </c>
      <c r="J34" s="121"/>
      <c r="K34" s="68"/>
    </row>
    <row r="35" spans="2:11" ht="15.75" x14ac:dyDescent="0.25">
      <c r="B35" s="67"/>
      <c r="C35" s="68"/>
      <c r="D35" s="68"/>
      <c r="E35" s="68"/>
      <c r="F35" s="68"/>
      <c r="G35" s="68"/>
      <c r="H35" s="68"/>
      <c r="I35" s="68"/>
      <c r="J35" s="68"/>
      <c r="K35" s="68"/>
    </row>
    <row r="36" spans="2:11" ht="15.75" x14ac:dyDescent="0.25">
      <c r="B36" s="113"/>
      <c r="C36" s="113"/>
      <c r="D36" s="113"/>
      <c r="E36" s="113"/>
      <c r="F36" s="113"/>
      <c r="G36" s="113"/>
      <c r="H36" s="49"/>
      <c r="I36" s="113"/>
      <c r="J36" s="113"/>
      <c r="K36" s="113"/>
    </row>
    <row r="37" spans="2:11" ht="15.75" x14ac:dyDescent="0.25">
      <c r="B37" s="120" t="s">
        <v>84</v>
      </c>
      <c r="C37" s="120"/>
      <c r="D37" s="68"/>
      <c r="E37" s="68"/>
      <c r="F37" s="68"/>
      <c r="G37" s="68"/>
      <c r="H37" s="68"/>
      <c r="I37" s="121" t="s">
        <v>85</v>
      </c>
      <c r="J37" s="121"/>
      <c r="K37" s="68"/>
    </row>
    <row r="38" spans="2:11" ht="15.75" x14ac:dyDescent="0.25">
      <c r="B38" s="67"/>
      <c r="C38" s="69"/>
      <c r="D38" s="69"/>
      <c r="E38" s="69"/>
      <c r="F38" s="69"/>
      <c r="G38" s="69"/>
      <c r="H38" s="69"/>
      <c r="I38" s="69"/>
      <c r="J38" s="69"/>
      <c r="K38" s="69"/>
    </row>
    <row r="39" spans="2:11" x14ac:dyDescent="0.25">
      <c r="G39" s="47"/>
      <c r="H39" s="47"/>
      <c r="I39" s="47"/>
      <c r="J39" s="47"/>
    </row>
  </sheetData>
  <mergeCells count="21">
    <mergeCell ref="B37:C37"/>
    <mergeCell ref="I37:J37"/>
    <mergeCell ref="B30:G30"/>
    <mergeCell ref="I30:K30"/>
    <mergeCell ref="B31:C31"/>
    <mergeCell ref="I31:J31"/>
    <mergeCell ref="B33:G33"/>
    <mergeCell ref="I33:K33"/>
    <mergeCell ref="B34:C34"/>
    <mergeCell ref="I34:J34"/>
    <mergeCell ref="B2:E2"/>
    <mergeCell ref="B4:E4"/>
    <mergeCell ref="B14:E14"/>
    <mergeCell ref="B36:G36"/>
    <mergeCell ref="I36:K36"/>
    <mergeCell ref="F12:K12"/>
    <mergeCell ref="B19:E19"/>
    <mergeCell ref="B20:F20"/>
    <mergeCell ref="B22:D22"/>
    <mergeCell ref="B23:H23"/>
    <mergeCell ref="B26:K26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&amp;LTilboðsbók  &amp;RViðgerðir og yfirlagnir gatna og stíga í Garðabæ 2019</oddHeader>
    <oddFooter>&amp;LT-1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A8169-0D16-461D-88AD-CB7FFD5824B4}">
  <dimension ref="A1:H16"/>
  <sheetViews>
    <sheetView showGridLines="0" view="pageBreakPreview" zoomScaleNormal="85" zoomScaleSheetLayoutView="100" zoomScalePageLayoutView="70" workbookViewId="0">
      <selection activeCell="C34" sqref="C34"/>
    </sheetView>
  </sheetViews>
  <sheetFormatPr defaultColWidth="0" defaultRowHeight="12.75" x14ac:dyDescent="0.2"/>
  <cols>
    <col min="1" max="1" width="1.85546875" style="80" customWidth="1"/>
    <col min="2" max="2" width="9.140625" style="73" customWidth="1"/>
    <col min="3" max="3" width="38.140625" style="73" customWidth="1"/>
    <col min="4" max="4" width="15.42578125" style="73" bestFit="1" customWidth="1"/>
    <col min="5" max="5" width="12.28515625" style="73" customWidth="1"/>
    <col min="6" max="6" width="13.42578125" style="73" customWidth="1"/>
    <col min="7" max="7" width="10.140625" style="73" customWidth="1"/>
    <col min="8" max="8" width="2.140625" style="73" customWidth="1"/>
    <col min="9" max="9" width="7.7109375" style="73" customWidth="1"/>
    <col min="10" max="10" width="8.42578125" style="73" customWidth="1"/>
    <col min="11" max="16384" width="0" style="73" hidden="1"/>
  </cols>
  <sheetData>
    <row r="1" spans="1:8" s="43" customFormat="1" ht="15.75" x14ac:dyDescent="0.25">
      <c r="B1" s="111" t="s">
        <v>102</v>
      </c>
      <c r="C1" s="111"/>
      <c r="D1" s="111"/>
      <c r="E1" s="111"/>
    </row>
    <row r="2" spans="1:8" s="43" customFormat="1" ht="15.75" x14ac:dyDescent="0.25">
      <c r="B2" s="81"/>
      <c r="C2" s="81"/>
      <c r="D2" s="81"/>
      <c r="E2" s="81"/>
    </row>
    <row r="3" spans="1:8" s="46" customFormat="1" ht="15.75" x14ac:dyDescent="0.25">
      <c r="B3" s="122" t="s">
        <v>103</v>
      </c>
      <c r="C3" s="122"/>
      <c r="D3" s="122"/>
      <c r="E3" s="122"/>
    </row>
    <row r="4" spans="1:8" s="80" customFormat="1" ht="15" customHeight="1" x14ac:dyDescent="0.2">
      <c r="A4" s="76"/>
      <c r="B4" s="75" t="s">
        <v>99</v>
      </c>
      <c r="C4" s="75"/>
      <c r="D4" s="75"/>
      <c r="E4" s="75"/>
      <c r="F4" s="76"/>
      <c r="G4" s="76"/>
      <c r="H4" s="76"/>
    </row>
    <row r="5" spans="1:8" ht="9" customHeight="1" x14ac:dyDescent="0.2">
      <c r="A5" s="74"/>
      <c r="B5" s="78"/>
      <c r="C5" s="75"/>
      <c r="D5" s="75"/>
      <c r="E5" s="75"/>
      <c r="F5" s="76"/>
      <c r="G5" s="76"/>
      <c r="H5" s="77"/>
    </row>
    <row r="6" spans="1:8" ht="15.75" x14ac:dyDescent="0.25">
      <c r="A6" s="74"/>
      <c r="B6" s="96" t="s">
        <v>89</v>
      </c>
      <c r="C6" s="92" t="s">
        <v>90</v>
      </c>
      <c r="D6" s="87"/>
      <c r="E6" s="87"/>
      <c r="F6" s="82"/>
      <c r="G6" s="75"/>
      <c r="H6" s="77"/>
    </row>
    <row r="7" spans="1:8" ht="11.25" customHeight="1" x14ac:dyDescent="0.25">
      <c r="A7" s="74"/>
      <c r="B7" s="75"/>
      <c r="C7" s="75"/>
      <c r="D7" s="88"/>
      <c r="E7" s="30"/>
      <c r="F7" s="83"/>
      <c r="G7" s="76"/>
      <c r="H7" s="77"/>
    </row>
    <row r="8" spans="1:8" ht="19.5" customHeight="1" x14ac:dyDescent="0.25">
      <c r="A8" s="74"/>
      <c r="B8" s="89" t="s">
        <v>91</v>
      </c>
      <c r="C8" s="75" t="s">
        <v>92</v>
      </c>
      <c r="D8" s="18">
        <f>'2.2.2  Tilboðsskrá'!H14</f>
        <v>0</v>
      </c>
      <c r="E8" s="30" t="s">
        <v>5</v>
      </c>
      <c r="F8" s="84"/>
      <c r="G8" s="76"/>
      <c r="H8" s="77"/>
    </row>
    <row r="9" spans="1:8" ht="19.5" customHeight="1" x14ac:dyDescent="0.25">
      <c r="A9" s="74"/>
      <c r="B9" s="90" t="s">
        <v>93</v>
      </c>
      <c r="C9" s="75" t="s">
        <v>94</v>
      </c>
      <c r="D9" s="18">
        <f>'2.2.2  Tilboðsskrá'!H36</f>
        <v>0</v>
      </c>
      <c r="E9" s="30" t="s">
        <v>5</v>
      </c>
      <c r="F9" s="84"/>
      <c r="G9" s="76"/>
      <c r="H9" s="77"/>
    </row>
    <row r="10" spans="1:8" ht="19.5" customHeight="1" x14ac:dyDescent="0.25">
      <c r="A10" s="74"/>
      <c r="B10" s="79" t="s">
        <v>95</v>
      </c>
      <c r="C10" s="75" t="s">
        <v>96</v>
      </c>
      <c r="D10" s="18">
        <f>'2.2.2  Tilboðsskrá'!H55</f>
        <v>0</v>
      </c>
      <c r="E10" s="30" t="s">
        <v>5</v>
      </c>
      <c r="F10" s="84"/>
      <c r="G10" s="76"/>
      <c r="H10" s="77"/>
    </row>
    <row r="11" spans="1:8" ht="19.5" customHeight="1" x14ac:dyDescent="0.25">
      <c r="A11" s="74"/>
      <c r="B11" s="79" t="s">
        <v>97</v>
      </c>
      <c r="C11" s="75" t="s">
        <v>98</v>
      </c>
      <c r="D11" s="18">
        <f>'2.2.2  Tilboðsskrá'!H57</f>
        <v>0</v>
      </c>
      <c r="E11" s="30" t="s">
        <v>5</v>
      </c>
      <c r="F11" s="84"/>
      <c r="G11" s="76"/>
      <c r="H11" s="77"/>
    </row>
    <row r="12" spans="1:8" ht="7.5" customHeight="1" x14ac:dyDescent="0.2">
      <c r="A12" s="74"/>
      <c r="B12" s="80"/>
      <c r="C12" s="80"/>
      <c r="D12" s="85"/>
      <c r="E12" s="85"/>
      <c r="F12" s="83"/>
      <c r="G12" s="76"/>
      <c r="H12" s="77"/>
    </row>
    <row r="13" spans="1:8" ht="19.5" customHeight="1" x14ac:dyDescent="0.25">
      <c r="A13" s="74"/>
      <c r="B13" s="91"/>
      <c r="C13" s="92" t="s">
        <v>1</v>
      </c>
      <c r="D13" s="97">
        <f>SUM(D8:D11)</f>
        <v>0</v>
      </c>
      <c r="E13" s="98" t="s">
        <v>5</v>
      </c>
      <c r="F13" s="86"/>
      <c r="G13" s="76"/>
      <c r="H13" s="77"/>
    </row>
    <row r="14" spans="1:8" ht="19.5" customHeight="1" x14ac:dyDescent="0.2">
      <c r="A14" s="74"/>
      <c r="B14" s="80"/>
      <c r="C14" s="80"/>
      <c r="D14" s="85"/>
      <c r="E14" s="85"/>
      <c r="F14" s="83"/>
      <c r="G14" s="76"/>
      <c r="H14" s="77"/>
    </row>
    <row r="15" spans="1:8" ht="19.5" customHeight="1" x14ac:dyDescent="0.2">
      <c r="A15" s="74"/>
      <c r="B15" s="79"/>
      <c r="C15" s="79"/>
      <c r="D15" s="79"/>
      <c r="E15" s="79"/>
      <c r="F15" s="76"/>
      <c r="G15" s="76"/>
      <c r="H15" s="77"/>
    </row>
    <row r="16" spans="1:8" ht="19.5" customHeight="1" x14ac:dyDescent="0.2">
      <c r="A16" s="74"/>
      <c r="B16" s="75"/>
      <c r="C16" s="75"/>
      <c r="D16" s="75"/>
      <c r="E16" s="75"/>
      <c r="F16" s="76"/>
      <c r="G16" s="76"/>
      <c r="H16" s="77"/>
    </row>
  </sheetData>
  <mergeCells count="2">
    <mergeCell ref="B1:E1"/>
    <mergeCell ref="B3:E3"/>
  </mergeCells>
  <pageMargins left="0.59285714285714286" right="0.42" top="0.98425196850393704" bottom="0.98425196850393704" header="0.51181102362204722" footer="0.51181102362204722"/>
  <pageSetup paperSize="9" scale="82" orientation="portrait" r:id="rId1"/>
  <headerFooter alignWithMargins="0">
    <oddHeader>&amp;LViðgerðir og yfirlagnir gatna í Garðabæ&amp;RYfirlit reiknings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1"/>
  <sheetViews>
    <sheetView showGridLines="0" view="pageBreakPreview" zoomScale="85" zoomScaleNormal="70" zoomScaleSheetLayoutView="85" zoomScalePageLayoutView="70" workbookViewId="0">
      <selection activeCell="M16" sqref="M16"/>
    </sheetView>
  </sheetViews>
  <sheetFormatPr defaultRowHeight="15" x14ac:dyDescent="0.25"/>
  <cols>
    <col min="1" max="1" width="3.42578125" customWidth="1"/>
    <col min="2" max="2" width="60.7109375" customWidth="1"/>
    <col min="3" max="3" width="8.85546875" style="1" bestFit="1" customWidth="1"/>
    <col min="4" max="4" width="5.42578125" style="5" customWidth="1"/>
    <col min="5" max="5" width="14.42578125" style="4" customWidth="1"/>
    <col min="6" max="6" width="7.85546875" style="5" bestFit="1" customWidth="1"/>
    <col min="7" max="7" width="1.5703125" customWidth="1"/>
    <col min="8" max="8" width="21" bestFit="1" customWidth="1"/>
    <col min="9" max="9" width="2.7109375" bestFit="1" customWidth="1"/>
  </cols>
  <sheetData>
    <row r="1" spans="1:9" ht="18.75" x14ac:dyDescent="0.3">
      <c r="A1" s="3"/>
    </row>
    <row r="2" spans="1:9" ht="18.75" x14ac:dyDescent="0.3">
      <c r="A2" s="3" t="s">
        <v>104</v>
      </c>
      <c r="B2" s="6"/>
      <c r="C2" s="7"/>
      <c r="D2" s="8"/>
      <c r="E2" s="9"/>
      <c r="F2" s="8"/>
      <c r="G2" s="6"/>
      <c r="H2" s="6"/>
      <c r="I2" s="6"/>
    </row>
    <row r="3" spans="1:9" ht="25.5" customHeight="1" x14ac:dyDescent="0.25">
      <c r="B3" s="125" t="s">
        <v>27</v>
      </c>
      <c r="C3" s="7"/>
      <c r="D3" s="8"/>
      <c r="E3" s="9"/>
      <c r="F3" s="8"/>
      <c r="G3" s="6"/>
      <c r="H3" s="6"/>
      <c r="I3" s="6"/>
    </row>
    <row r="4" spans="1:9" x14ac:dyDescent="0.25">
      <c r="B4" s="6"/>
      <c r="C4" s="9"/>
      <c r="D4" s="8"/>
      <c r="E4" s="9"/>
      <c r="F4" s="8"/>
      <c r="G4" s="6"/>
      <c r="H4" s="6"/>
      <c r="I4" s="6"/>
    </row>
    <row r="5" spans="1:9" x14ac:dyDescent="0.25">
      <c r="B5" s="6"/>
      <c r="C5" s="12" t="s">
        <v>0</v>
      </c>
      <c r="D5" s="11"/>
      <c r="E5" s="12" t="s">
        <v>26</v>
      </c>
      <c r="F5" s="11"/>
      <c r="G5" s="13"/>
      <c r="H5" s="10" t="s">
        <v>1</v>
      </c>
      <c r="I5" s="14"/>
    </row>
    <row r="6" spans="1:9" ht="18.75" x14ac:dyDescent="0.3">
      <c r="A6" s="3" t="s">
        <v>2</v>
      </c>
      <c r="B6" s="15"/>
      <c r="C6" s="9"/>
      <c r="D6" s="8"/>
      <c r="E6" s="9"/>
      <c r="F6" s="8"/>
      <c r="G6" s="6"/>
      <c r="H6" s="16"/>
      <c r="I6" s="6"/>
    </row>
    <row r="7" spans="1:9" ht="17.25" x14ac:dyDescent="0.25">
      <c r="B7" s="17" t="s">
        <v>20</v>
      </c>
      <c r="C7" s="9">
        <v>650</v>
      </c>
      <c r="D7" s="8" t="s">
        <v>4</v>
      </c>
      <c r="E7" s="99"/>
      <c r="F7" s="8" t="s">
        <v>3</v>
      </c>
      <c r="G7" s="6"/>
      <c r="H7" s="18">
        <f>C7*E7</f>
        <v>0</v>
      </c>
      <c r="I7" s="6" t="s">
        <v>5</v>
      </c>
    </row>
    <row r="8" spans="1:9" ht="17.25" x14ac:dyDescent="0.25">
      <c r="B8" s="17" t="s">
        <v>6</v>
      </c>
      <c r="C8" s="9">
        <v>100</v>
      </c>
      <c r="D8" s="8" t="s">
        <v>4</v>
      </c>
      <c r="E8" s="99"/>
      <c r="F8" s="8" t="s">
        <v>3</v>
      </c>
      <c r="G8" s="6"/>
      <c r="H8" s="18">
        <f t="shared" ref="H8:H13" si="0">C8*E8</f>
        <v>0</v>
      </c>
      <c r="I8" s="6" t="s">
        <v>5</v>
      </c>
    </row>
    <row r="9" spans="1:9" x14ac:dyDescent="0.25">
      <c r="B9" s="17" t="s">
        <v>7</v>
      </c>
      <c r="C9" s="9">
        <v>800</v>
      </c>
      <c r="D9" s="8" t="s">
        <v>9</v>
      </c>
      <c r="E9" s="99"/>
      <c r="F9" s="8" t="s">
        <v>8</v>
      </c>
      <c r="G9" s="6"/>
      <c r="H9" s="18">
        <f t="shared" si="0"/>
        <v>0</v>
      </c>
      <c r="I9" s="6" t="s">
        <v>5</v>
      </c>
    </row>
    <row r="10" spans="1:9" ht="17.25" x14ac:dyDescent="0.25">
      <c r="B10" s="17" t="s">
        <v>21</v>
      </c>
      <c r="C10" s="9">
        <v>500</v>
      </c>
      <c r="D10" s="8" t="s">
        <v>4</v>
      </c>
      <c r="E10" s="99"/>
      <c r="F10" s="8" t="s">
        <v>3</v>
      </c>
      <c r="G10" s="6"/>
      <c r="H10" s="18">
        <f t="shared" si="0"/>
        <v>0</v>
      </c>
      <c r="I10" s="6" t="s">
        <v>5</v>
      </c>
    </row>
    <row r="11" spans="1:9" ht="17.25" x14ac:dyDescent="0.25">
      <c r="B11" s="17" t="s">
        <v>10</v>
      </c>
      <c r="C11" s="9">
        <v>20</v>
      </c>
      <c r="D11" s="8" t="s">
        <v>12</v>
      </c>
      <c r="E11" s="99"/>
      <c r="F11" s="8" t="s">
        <v>11</v>
      </c>
      <c r="G11" s="6"/>
      <c r="H11" s="18">
        <f t="shared" si="0"/>
        <v>0</v>
      </c>
      <c r="I11" s="6" t="s">
        <v>5</v>
      </c>
    </row>
    <row r="12" spans="1:9" x14ac:dyDescent="0.25">
      <c r="B12" s="17" t="s">
        <v>13</v>
      </c>
      <c r="C12" s="9">
        <v>60</v>
      </c>
      <c r="D12" s="8" t="s">
        <v>15</v>
      </c>
      <c r="E12" s="99"/>
      <c r="F12" s="8" t="s">
        <v>14</v>
      </c>
      <c r="G12" s="6"/>
      <c r="H12" s="18">
        <f t="shared" si="0"/>
        <v>0</v>
      </c>
      <c r="I12" s="6" t="s">
        <v>5</v>
      </c>
    </row>
    <row r="13" spans="1:9" ht="17.25" x14ac:dyDescent="0.25">
      <c r="B13" s="17" t="s">
        <v>16</v>
      </c>
      <c r="C13" s="9">
        <v>5000</v>
      </c>
      <c r="D13" s="8" t="s">
        <v>4</v>
      </c>
      <c r="E13" s="99"/>
      <c r="F13" s="8" t="s">
        <v>3</v>
      </c>
      <c r="G13" s="6"/>
      <c r="H13" s="18">
        <f t="shared" si="0"/>
        <v>0</v>
      </c>
      <c r="I13" s="6" t="s">
        <v>5</v>
      </c>
    </row>
    <row r="14" spans="1:9" ht="21.75" customHeight="1" x14ac:dyDescent="0.25">
      <c r="C14" s="9"/>
      <c r="D14" s="8"/>
      <c r="E14" s="25" t="s">
        <v>109</v>
      </c>
      <c r="F14" s="32"/>
      <c r="G14" s="15"/>
      <c r="H14" s="97">
        <f>SUM(H7:H13)</f>
        <v>0</v>
      </c>
      <c r="I14" s="15" t="s">
        <v>5</v>
      </c>
    </row>
    <row r="15" spans="1:9" x14ac:dyDescent="0.25">
      <c r="B15" s="19"/>
      <c r="C15" s="20"/>
      <c r="D15" s="8"/>
      <c r="E15" s="20"/>
      <c r="F15" s="21"/>
      <c r="G15" s="6"/>
      <c r="H15" s="16"/>
      <c r="I15" s="6"/>
    </row>
    <row r="16" spans="1:9" ht="18.75" x14ac:dyDescent="0.3">
      <c r="A16" s="3" t="s">
        <v>17</v>
      </c>
      <c r="B16" s="22"/>
      <c r="C16" s="20"/>
      <c r="D16" s="8"/>
      <c r="E16" s="20"/>
      <c r="F16" s="21"/>
      <c r="G16" s="6"/>
      <c r="H16" s="6"/>
      <c r="I16" s="6"/>
    </row>
    <row r="17" spans="2:9" x14ac:dyDescent="0.25">
      <c r="B17" s="6" t="s">
        <v>53</v>
      </c>
      <c r="C17" s="9"/>
      <c r="D17" s="8"/>
      <c r="E17" s="9"/>
      <c r="F17" s="8"/>
      <c r="G17" s="6"/>
      <c r="H17" s="6"/>
      <c r="I17" s="6"/>
    </row>
    <row r="18" spans="2:9" ht="17.25" x14ac:dyDescent="0.25">
      <c r="B18" s="23" t="s">
        <v>40</v>
      </c>
      <c r="C18" s="9">
        <v>1000</v>
      </c>
      <c r="D18" s="8" t="s">
        <v>4</v>
      </c>
      <c r="E18" s="99"/>
      <c r="F18" s="8" t="s">
        <v>3</v>
      </c>
      <c r="G18" s="6"/>
      <c r="H18" s="18">
        <f t="shared" ref="H18:H25" si="1">C18*E18</f>
        <v>0</v>
      </c>
      <c r="I18" s="6" t="s">
        <v>5</v>
      </c>
    </row>
    <row r="19" spans="2:9" ht="17.25" x14ac:dyDescent="0.25">
      <c r="B19" s="24" t="s">
        <v>41</v>
      </c>
      <c r="C19" s="9">
        <v>1000</v>
      </c>
      <c r="D19" s="8" t="s">
        <v>4</v>
      </c>
      <c r="E19" s="100"/>
      <c r="F19" s="8" t="s">
        <v>3</v>
      </c>
      <c r="G19" s="6"/>
      <c r="H19" s="18">
        <f t="shared" si="1"/>
        <v>0</v>
      </c>
      <c r="I19" s="6" t="s">
        <v>5</v>
      </c>
    </row>
    <row r="20" spans="2:9" ht="17.25" x14ac:dyDescent="0.25">
      <c r="B20" s="24" t="s">
        <v>42</v>
      </c>
      <c r="C20" s="9">
        <v>3000</v>
      </c>
      <c r="D20" s="8" t="s">
        <v>4</v>
      </c>
      <c r="E20" s="99"/>
      <c r="F20" s="8" t="s">
        <v>3</v>
      </c>
      <c r="G20" s="6"/>
      <c r="H20" s="18">
        <f t="shared" si="1"/>
        <v>0</v>
      </c>
      <c r="I20" s="6" t="s">
        <v>5</v>
      </c>
    </row>
    <row r="21" spans="2:9" ht="17.25" x14ac:dyDescent="0.25">
      <c r="B21" s="24" t="s">
        <v>43</v>
      </c>
      <c r="C21" s="9">
        <v>500</v>
      </c>
      <c r="D21" s="8" t="s">
        <v>4</v>
      </c>
      <c r="E21" s="99"/>
      <c r="F21" s="8" t="s">
        <v>3</v>
      </c>
      <c r="G21" s="6"/>
      <c r="H21" s="18">
        <f t="shared" si="1"/>
        <v>0</v>
      </c>
      <c r="I21" s="6" t="s">
        <v>5</v>
      </c>
    </row>
    <row r="22" spans="2:9" ht="17.25" x14ac:dyDescent="0.25">
      <c r="B22" s="24" t="s">
        <v>44</v>
      </c>
      <c r="C22" s="9">
        <v>2500</v>
      </c>
      <c r="D22" s="8" t="s">
        <v>4</v>
      </c>
      <c r="E22" s="99"/>
      <c r="F22" s="8" t="s">
        <v>3</v>
      </c>
      <c r="G22" s="6"/>
      <c r="H22" s="18">
        <f t="shared" si="1"/>
        <v>0</v>
      </c>
      <c r="I22" s="6" t="s">
        <v>5</v>
      </c>
    </row>
    <row r="23" spans="2:9" ht="17.25" x14ac:dyDescent="0.25">
      <c r="B23" s="24" t="s">
        <v>45</v>
      </c>
      <c r="C23" s="9">
        <v>1500</v>
      </c>
      <c r="D23" s="8" t="s">
        <v>4</v>
      </c>
      <c r="E23" s="99"/>
      <c r="F23" s="8" t="s">
        <v>3</v>
      </c>
      <c r="G23" s="6"/>
      <c r="H23" s="18">
        <f t="shared" si="1"/>
        <v>0</v>
      </c>
      <c r="I23" s="6" t="s">
        <v>5</v>
      </c>
    </row>
    <row r="24" spans="2:9" ht="17.25" x14ac:dyDescent="0.25">
      <c r="B24" s="24" t="s">
        <v>46</v>
      </c>
      <c r="C24" s="9">
        <v>2000</v>
      </c>
      <c r="D24" s="8" t="s">
        <v>4</v>
      </c>
      <c r="E24" s="99"/>
      <c r="F24" s="8" t="s">
        <v>3</v>
      </c>
      <c r="G24" s="6"/>
      <c r="H24" s="18">
        <f t="shared" si="1"/>
        <v>0</v>
      </c>
      <c r="I24" s="6" t="s">
        <v>5</v>
      </c>
    </row>
    <row r="25" spans="2:9" ht="17.25" x14ac:dyDescent="0.25">
      <c r="B25" s="24" t="s">
        <v>47</v>
      </c>
      <c r="C25" s="9">
        <v>4000</v>
      </c>
      <c r="D25" s="8" t="s">
        <v>4</v>
      </c>
      <c r="E25" s="99"/>
      <c r="F25" s="8" t="s">
        <v>3</v>
      </c>
      <c r="G25" s="6"/>
      <c r="H25" s="18">
        <f t="shared" si="1"/>
        <v>0</v>
      </c>
      <c r="I25" s="6" t="s">
        <v>5</v>
      </c>
    </row>
    <row r="26" spans="2:9" x14ac:dyDescent="0.25">
      <c r="B26" s="25" t="s">
        <v>23</v>
      </c>
      <c r="C26" s="26">
        <f>SUM(C18:C25)</f>
        <v>15500</v>
      </c>
      <c r="D26" s="8"/>
      <c r="E26" s="26"/>
      <c r="F26" s="27"/>
      <c r="G26" s="6"/>
      <c r="H26" s="6"/>
      <c r="I26" s="6"/>
    </row>
    <row r="27" spans="2:9" x14ac:dyDescent="0.25">
      <c r="B27" s="6" t="s">
        <v>52</v>
      </c>
      <c r="C27" s="9"/>
      <c r="D27" s="8"/>
      <c r="E27" s="9"/>
      <c r="F27" s="8"/>
      <c r="G27" s="6"/>
      <c r="H27" s="6"/>
      <c r="I27" s="6"/>
    </row>
    <row r="28" spans="2:9" ht="17.25" x14ac:dyDescent="0.25">
      <c r="B28" s="24" t="s">
        <v>48</v>
      </c>
      <c r="C28" s="9">
        <v>500</v>
      </c>
      <c r="D28" s="8" t="s">
        <v>4</v>
      </c>
      <c r="E28" s="99"/>
      <c r="F28" s="8" t="s">
        <v>3</v>
      </c>
      <c r="G28" s="6"/>
      <c r="H28" s="18">
        <f>C28*E28</f>
        <v>0</v>
      </c>
      <c r="I28" s="6" t="s">
        <v>5</v>
      </c>
    </row>
    <row r="29" spans="2:9" ht="17.25" x14ac:dyDescent="0.25">
      <c r="B29" s="24" t="s">
        <v>49</v>
      </c>
      <c r="C29" s="9">
        <v>500</v>
      </c>
      <c r="D29" s="8" t="s">
        <v>4</v>
      </c>
      <c r="E29" s="99"/>
      <c r="F29" s="8" t="s">
        <v>3</v>
      </c>
      <c r="G29" s="6"/>
      <c r="H29" s="18">
        <f>C29*E29</f>
        <v>0</v>
      </c>
      <c r="I29" s="6" t="s">
        <v>5</v>
      </c>
    </row>
    <row r="30" spans="2:9" ht="17.25" x14ac:dyDescent="0.25">
      <c r="B30" s="24" t="s">
        <v>50</v>
      </c>
      <c r="C30" s="9">
        <v>500</v>
      </c>
      <c r="D30" s="8" t="s">
        <v>4</v>
      </c>
      <c r="E30" s="99"/>
      <c r="F30" s="8" t="s">
        <v>3</v>
      </c>
      <c r="G30" s="6"/>
      <c r="H30" s="18">
        <f>C30*E30</f>
        <v>0</v>
      </c>
      <c r="I30" s="6" t="s">
        <v>5</v>
      </c>
    </row>
    <row r="31" spans="2:9" x14ac:dyDescent="0.25">
      <c r="B31" s="25" t="s">
        <v>23</v>
      </c>
      <c r="C31" s="26">
        <f>SUM(C28:C30)</f>
        <v>1500</v>
      </c>
      <c r="D31" s="8"/>
      <c r="E31" s="26"/>
      <c r="F31" s="27"/>
      <c r="G31" s="6"/>
      <c r="H31" s="6"/>
      <c r="I31" s="6"/>
    </row>
    <row r="32" spans="2:9" s="38" customFormat="1" x14ac:dyDescent="0.25">
      <c r="B32" s="6" t="s">
        <v>51</v>
      </c>
      <c r="C32" s="9"/>
      <c r="D32" s="40"/>
      <c r="E32" s="37"/>
      <c r="F32" s="40"/>
      <c r="G32" s="41"/>
      <c r="H32" s="42"/>
      <c r="I32" s="41"/>
    </row>
    <row r="33" spans="1:9" s="38" customFormat="1" ht="17.25" x14ac:dyDescent="0.25">
      <c r="B33" s="39" t="s">
        <v>54</v>
      </c>
      <c r="C33" s="9">
        <v>500</v>
      </c>
      <c r="D33" s="8" t="s">
        <v>4</v>
      </c>
      <c r="E33" s="99"/>
      <c r="F33" s="8" t="s">
        <v>3</v>
      </c>
      <c r="G33" s="6"/>
      <c r="H33" s="18">
        <f>C33*E33</f>
        <v>0</v>
      </c>
      <c r="I33" s="6" t="s">
        <v>5</v>
      </c>
    </row>
    <row r="34" spans="1:9" s="38" customFormat="1" ht="17.25" x14ac:dyDescent="0.25">
      <c r="B34" s="39" t="s">
        <v>55</v>
      </c>
      <c r="C34" s="9">
        <f>C33*(50/1000)</f>
        <v>25</v>
      </c>
      <c r="D34" s="8" t="s">
        <v>18</v>
      </c>
      <c r="E34" s="100"/>
      <c r="F34" s="8" t="s">
        <v>3</v>
      </c>
      <c r="G34" s="6"/>
      <c r="H34" s="18">
        <f>C34*E34</f>
        <v>0</v>
      </c>
      <c r="I34" s="6" t="s">
        <v>5</v>
      </c>
    </row>
    <row r="35" spans="1:9" x14ac:dyDescent="0.25">
      <c r="B35" s="25" t="s">
        <v>23</v>
      </c>
      <c r="C35" s="26">
        <f>SUM(C33)</f>
        <v>500</v>
      </c>
      <c r="D35" s="8"/>
      <c r="E35" s="26"/>
      <c r="F35" s="27"/>
      <c r="G35" s="6"/>
      <c r="H35" s="6"/>
      <c r="I35" s="6"/>
    </row>
    <row r="36" spans="1:9" ht="21.75" customHeight="1" x14ac:dyDescent="0.25">
      <c r="C36" s="9"/>
      <c r="D36" s="8"/>
      <c r="E36" s="25" t="s">
        <v>110</v>
      </c>
      <c r="F36" s="32"/>
      <c r="G36" s="15"/>
      <c r="H36" s="97">
        <f>SUM(H18:H35)</f>
        <v>0</v>
      </c>
      <c r="I36" s="15" t="s">
        <v>5</v>
      </c>
    </row>
    <row r="37" spans="1:9" ht="13.5" customHeight="1" x14ac:dyDescent="0.25">
      <c r="C37" s="9"/>
      <c r="D37" s="8"/>
      <c r="E37" s="25"/>
      <c r="F37" s="8"/>
      <c r="G37" s="6"/>
      <c r="H37" s="31"/>
      <c r="I37" s="6"/>
    </row>
    <row r="38" spans="1:9" ht="18.75" x14ac:dyDescent="0.3">
      <c r="A38" s="3" t="s">
        <v>19</v>
      </c>
      <c r="B38" s="15"/>
      <c r="C38" s="9"/>
      <c r="D38" s="8"/>
      <c r="E38" s="9"/>
      <c r="F38" s="8"/>
      <c r="G38" s="6"/>
      <c r="H38" s="6"/>
      <c r="I38" s="6"/>
    </row>
    <row r="39" spans="1:9" ht="18.75" x14ac:dyDescent="0.3">
      <c r="A39" s="2"/>
      <c r="B39" s="6" t="s">
        <v>24</v>
      </c>
      <c r="C39" s="9"/>
      <c r="D39" s="8"/>
      <c r="E39" s="9"/>
      <c r="F39" s="8"/>
      <c r="G39" s="6"/>
      <c r="H39" s="6"/>
      <c r="I39" s="6"/>
    </row>
    <row r="40" spans="1:9" ht="17.25" x14ac:dyDescent="0.25">
      <c r="B40" s="23" t="s">
        <v>56</v>
      </c>
      <c r="C40" s="9">
        <v>20</v>
      </c>
      <c r="D40" s="8" t="s">
        <v>4</v>
      </c>
      <c r="E40" s="99"/>
      <c r="F40" s="8" t="s">
        <v>3</v>
      </c>
      <c r="G40" s="6"/>
      <c r="H40" s="18">
        <f>C40*E40</f>
        <v>0</v>
      </c>
      <c r="I40" s="6" t="s">
        <v>5</v>
      </c>
    </row>
    <row r="41" spans="1:9" ht="17.25" x14ac:dyDescent="0.25">
      <c r="B41" s="24" t="s">
        <v>57</v>
      </c>
      <c r="C41" s="9">
        <v>400</v>
      </c>
      <c r="D41" s="8" t="s">
        <v>4</v>
      </c>
      <c r="E41" s="99"/>
      <c r="F41" s="8" t="s">
        <v>3</v>
      </c>
      <c r="G41" s="6"/>
      <c r="H41" s="18">
        <f t="shared" ref="H41:H43" si="2">C41*E41</f>
        <v>0</v>
      </c>
      <c r="I41" s="6" t="s">
        <v>5</v>
      </c>
    </row>
    <row r="42" spans="1:9" ht="17.25" x14ac:dyDescent="0.25">
      <c r="B42" s="24" t="s">
        <v>58</v>
      </c>
      <c r="C42" s="9">
        <v>300</v>
      </c>
      <c r="D42" s="8" t="s">
        <v>4</v>
      </c>
      <c r="E42" s="99"/>
      <c r="F42" s="8" t="s">
        <v>3</v>
      </c>
      <c r="G42" s="6"/>
      <c r="H42" s="18">
        <f t="shared" si="2"/>
        <v>0</v>
      </c>
      <c r="I42" s="6" t="s">
        <v>5</v>
      </c>
    </row>
    <row r="43" spans="1:9" ht="17.25" x14ac:dyDescent="0.25">
      <c r="B43" s="24" t="s">
        <v>59</v>
      </c>
      <c r="C43" s="9">
        <v>100</v>
      </c>
      <c r="D43" s="8" t="s">
        <v>4</v>
      </c>
      <c r="E43" s="99"/>
      <c r="F43" s="8" t="s">
        <v>3</v>
      </c>
      <c r="G43" s="6"/>
      <c r="H43" s="18">
        <f t="shared" si="2"/>
        <v>0</v>
      </c>
      <c r="I43" s="6" t="s">
        <v>5</v>
      </c>
    </row>
    <row r="44" spans="1:9" x14ac:dyDescent="0.25">
      <c r="B44" s="24"/>
      <c r="C44" s="29"/>
      <c r="D44" s="28"/>
      <c r="E44" s="29"/>
      <c r="F44" s="28"/>
      <c r="G44" s="30"/>
      <c r="H44" s="30"/>
      <c r="I44" s="6"/>
    </row>
    <row r="45" spans="1:9" ht="17.25" x14ac:dyDescent="0.25">
      <c r="B45" s="23" t="s">
        <v>60</v>
      </c>
      <c r="C45" s="9">
        <v>20</v>
      </c>
      <c r="D45" s="8" t="s">
        <v>4</v>
      </c>
      <c r="E45" s="99"/>
      <c r="F45" s="8" t="s">
        <v>3</v>
      </c>
      <c r="G45" s="6"/>
      <c r="H45" s="18">
        <f t="shared" ref="H45:H50" si="3">C45*E45</f>
        <v>0</v>
      </c>
      <c r="I45" s="6" t="s">
        <v>5</v>
      </c>
    </row>
    <row r="46" spans="1:9" ht="17.25" x14ac:dyDescent="0.25">
      <c r="B46" s="24" t="s">
        <v>61</v>
      </c>
      <c r="C46" s="9">
        <v>100</v>
      </c>
      <c r="D46" s="8" t="s">
        <v>4</v>
      </c>
      <c r="E46" s="99"/>
      <c r="F46" s="8" t="s">
        <v>3</v>
      </c>
      <c r="G46" s="6"/>
      <c r="H46" s="18">
        <f t="shared" si="3"/>
        <v>0</v>
      </c>
      <c r="I46" s="6" t="s">
        <v>5</v>
      </c>
    </row>
    <row r="47" spans="1:9" ht="17.25" x14ac:dyDescent="0.25">
      <c r="B47" s="24" t="s">
        <v>62</v>
      </c>
      <c r="C47" s="9">
        <v>100</v>
      </c>
      <c r="D47" s="8" t="s">
        <v>4</v>
      </c>
      <c r="E47" s="99"/>
      <c r="F47" s="8" t="s">
        <v>3</v>
      </c>
      <c r="G47" s="6"/>
      <c r="H47" s="18">
        <f t="shared" si="3"/>
        <v>0</v>
      </c>
      <c r="I47" s="6" t="s">
        <v>5</v>
      </c>
    </row>
    <row r="48" spans="1:9" ht="17.25" x14ac:dyDescent="0.25">
      <c r="B48" s="24" t="s">
        <v>63</v>
      </c>
      <c r="C48" s="9">
        <v>60</v>
      </c>
      <c r="D48" s="8" t="s">
        <v>4</v>
      </c>
      <c r="E48" s="99"/>
      <c r="F48" s="8" t="s">
        <v>3</v>
      </c>
      <c r="G48" s="6"/>
      <c r="H48" s="18">
        <f t="shared" si="3"/>
        <v>0</v>
      </c>
      <c r="I48" s="6" t="s">
        <v>5</v>
      </c>
    </row>
    <row r="49" spans="1:9" ht="17.25" x14ac:dyDescent="0.25">
      <c r="B49" s="24" t="s">
        <v>64</v>
      </c>
      <c r="C49" s="9">
        <v>100</v>
      </c>
      <c r="D49" s="8" t="s">
        <v>4</v>
      </c>
      <c r="E49" s="99"/>
      <c r="F49" s="8" t="s">
        <v>3</v>
      </c>
      <c r="G49" s="6"/>
      <c r="H49" s="18">
        <f t="shared" si="3"/>
        <v>0</v>
      </c>
      <c r="I49" s="6" t="s">
        <v>5</v>
      </c>
    </row>
    <row r="50" spans="1:9" ht="17.25" x14ac:dyDescent="0.25">
      <c r="B50" s="24" t="s">
        <v>65</v>
      </c>
      <c r="C50" s="9">
        <v>100</v>
      </c>
      <c r="D50" s="8" t="s">
        <v>4</v>
      </c>
      <c r="E50" s="99"/>
      <c r="F50" s="8" t="s">
        <v>3</v>
      </c>
      <c r="G50" s="6"/>
      <c r="H50" s="18">
        <f t="shared" si="3"/>
        <v>0</v>
      </c>
      <c r="I50" s="6" t="s">
        <v>5</v>
      </c>
    </row>
    <row r="51" spans="1:9" x14ac:dyDescent="0.25">
      <c r="B51" s="25" t="s">
        <v>23</v>
      </c>
      <c r="C51" s="26">
        <f>SUM(C40:C50)</f>
        <v>1300</v>
      </c>
      <c r="D51" s="8"/>
      <c r="E51" s="26"/>
      <c r="F51" s="27"/>
      <c r="G51" s="6"/>
      <c r="H51" s="31"/>
      <c r="I51" s="6"/>
    </row>
    <row r="52" spans="1:9" x14ac:dyDescent="0.25">
      <c r="B52" s="24" t="s">
        <v>25</v>
      </c>
      <c r="C52" s="4"/>
    </row>
    <row r="53" spans="1:9" ht="17.25" x14ac:dyDescent="0.25">
      <c r="B53" s="24" t="s">
        <v>66</v>
      </c>
      <c r="C53" s="9">
        <v>100</v>
      </c>
      <c r="D53" s="8" t="s">
        <v>4</v>
      </c>
      <c r="E53" s="99"/>
      <c r="F53" s="8" t="s">
        <v>3</v>
      </c>
      <c r="G53" s="6"/>
      <c r="H53" s="18">
        <f>C53*E53</f>
        <v>0</v>
      </c>
      <c r="I53" s="6" t="s">
        <v>5</v>
      </c>
    </row>
    <row r="54" spans="1:9" x14ac:dyDescent="0.25">
      <c r="B54" s="24" t="s">
        <v>67</v>
      </c>
      <c r="C54" s="9">
        <f>C53*(50/1000)</f>
        <v>5</v>
      </c>
      <c r="D54" s="8" t="s">
        <v>18</v>
      </c>
      <c r="E54" s="99"/>
      <c r="F54" s="8" t="s">
        <v>22</v>
      </c>
      <c r="G54" s="6"/>
      <c r="H54" s="18">
        <f>C54*E54</f>
        <v>0</v>
      </c>
      <c r="I54" s="6" t="s">
        <v>5</v>
      </c>
    </row>
    <row r="55" spans="1:9" ht="21.75" customHeight="1" x14ac:dyDescent="0.25">
      <c r="C55" s="9"/>
      <c r="D55" s="8"/>
      <c r="E55" s="25" t="s">
        <v>111</v>
      </c>
      <c r="F55" s="32"/>
      <c r="G55" s="15"/>
      <c r="H55" s="97">
        <f>SUM(H40:H54)</f>
        <v>0</v>
      </c>
      <c r="I55" s="15" t="s">
        <v>5</v>
      </c>
    </row>
    <row r="56" spans="1:9" x14ac:dyDescent="0.25">
      <c r="C56" s="9"/>
      <c r="D56" s="8"/>
      <c r="E56" s="25"/>
      <c r="F56" s="32"/>
      <c r="G56" s="15"/>
      <c r="H56" s="101"/>
      <c r="I56" s="15"/>
    </row>
    <row r="57" spans="1:9" ht="18.75" x14ac:dyDescent="0.3">
      <c r="A57" s="3" t="s">
        <v>112</v>
      </c>
      <c r="B57" s="15"/>
      <c r="C57" s="7"/>
      <c r="D57" s="8"/>
      <c r="E57" s="99"/>
      <c r="F57" s="8" t="s">
        <v>113</v>
      </c>
      <c r="G57" s="6"/>
      <c r="H57" s="97">
        <f>E57%*(H14+H36+H55)</f>
        <v>0</v>
      </c>
      <c r="I57" s="15" t="s">
        <v>5</v>
      </c>
    </row>
    <row r="58" spans="1:9" ht="21.75" customHeight="1" x14ac:dyDescent="0.25">
      <c r="C58" s="9"/>
      <c r="D58" s="8"/>
    </row>
    <row r="59" spans="1:9" x14ac:dyDescent="0.25">
      <c r="B59" s="6"/>
      <c r="C59" s="7"/>
      <c r="D59" s="8"/>
      <c r="E59" s="29"/>
      <c r="F59" s="8"/>
      <c r="G59" s="6"/>
      <c r="H59" s="6"/>
      <c r="I59" s="6"/>
    </row>
    <row r="60" spans="1:9" ht="19.5" thickBot="1" x14ac:dyDescent="0.35">
      <c r="B60" s="6"/>
      <c r="C60" s="7"/>
      <c r="D60" s="8"/>
      <c r="E60" s="9"/>
      <c r="F60" s="102" t="s">
        <v>1</v>
      </c>
      <c r="G60" s="103"/>
      <c r="H60" s="104">
        <f>H14+H36+H55+H57</f>
        <v>0</v>
      </c>
      <c r="I60" s="103" t="s">
        <v>5</v>
      </c>
    </row>
    <row r="61" spans="1:9" ht="15.75" thickTop="1" x14ac:dyDescent="0.25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>&amp;LTilboðsbók  &amp;RViðgerðir og yfirlagnir gatna og stíga í Garðabæ 2019</oddHeader>
    <oddFooter>&amp;LT-2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29"/>
  <sheetViews>
    <sheetView showGridLines="0" view="pageBreakPreview" zoomScaleNormal="100" zoomScaleSheetLayoutView="100" zoomScalePageLayoutView="70" workbookViewId="0">
      <selection activeCell="F21" sqref="F21"/>
    </sheetView>
  </sheetViews>
  <sheetFormatPr defaultRowHeight="15" x14ac:dyDescent="0.25"/>
  <cols>
    <col min="1" max="8" width="9.140625" style="43"/>
    <col min="9" max="9" width="14.85546875" style="43" customWidth="1"/>
    <col min="10" max="16384" width="9.140625" style="43"/>
  </cols>
  <sheetData>
    <row r="2" spans="1:9" ht="29.25" customHeight="1" x14ac:dyDescent="0.25">
      <c r="A2" s="123" t="s">
        <v>105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5">
      <c r="A3" s="43" t="s">
        <v>30</v>
      </c>
    </row>
    <row r="4" spans="1:9" x14ac:dyDescent="0.25">
      <c r="A4" s="43" t="s">
        <v>31</v>
      </c>
    </row>
    <row r="5" spans="1:9" x14ac:dyDescent="0.25">
      <c r="A5" s="48" t="s">
        <v>32</v>
      </c>
    </row>
    <row r="6" spans="1:9" x14ac:dyDescent="0.25">
      <c r="A6" s="48" t="s">
        <v>33</v>
      </c>
    </row>
    <row r="8" spans="1:9" ht="15.75" x14ac:dyDescent="0.25">
      <c r="A8" s="106" t="s">
        <v>115</v>
      </c>
      <c r="B8" s="47"/>
      <c r="C8" s="47"/>
      <c r="D8" s="47"/>
      <c r="E8" s="47"/>
      <c r="F8" s="47"/>
      <c r="G8" s="47"/>
      <c r="H8" s="47"/>
      <c r="I8" s="47"/>
    </row>
    <row r="9" spans="1:9" ht="25.5" customHeight="1" x14ac:dyDescent="0.25">
      <c r="A9" s="93"/>
      <c r="B9" s="93"/>
      <c r="C9" s="93"/>
      <c r="D9" s="93"/>
      <c r="E9" s="93"/>
      <c r="F9" s="93"/>
      <c r="G9" s="93"/>
      <c r="H9" s="93"/>
      <c r="I9" s="93"/>
    </row>
    <row r="10" spans="1:9" ht="25.5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25.5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</row>
    <row r="12" spans="1:9" ht="25.5" customHeight="1" x14ac:dyDescent="0.25">
      <c r="A12" s="93"/>
      <c r="B12" s="93"/>
      <c r="C12" s="93"/>
      <c r="D12" s="93"/>
      <c r="E12" s="93"/>
      <c r="F12" s="93"/>
      <c r="G12" s="93"/>
      <c r="H12" s="93"/>
      <c r="I12" s="93"/>
    </row>
    <row r="13" spans="1:9" ht="25.5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</row>
    <row r="14" spans="1:9" ht="25.5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25.5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9" ht="25.5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25.5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25.5" customHeight="1" x14ac:dyDescent="0.25">
      <c r="A18" s="106" t="s">
        <v>116</v>
      </c>
      <c r="B18" s="93"/>
      <c r="C18" s="93"/>
      <c r="D18" s="93"/>
      <c r="E18" s="93"/>
      <c r="F18" s="93"/>
      <c r="G18" s="93"/>
      <c r="H18" s="93"/>
      <c r="I18" s="93"/>
    </row>
    <row r="19" spans="1:9" ht="25.5" customHeight="1" x14ac:dyDescent="0.25">
      <c r="A19" s="93"/>
      <c r="B19" s="93"/>
      <c r="C19" s="93"/>
      <c r="D19" s="93"/>
      <c r="E19" s="93"/>
      <c r="F19" s="93"/>
      <c r="G19" s="93"/>
      <c r="H19" s="93"/>
      <c r="I19" s="93"/>
    </row>
    <row r="20" spans="1:9" ht="25.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</row>
    <row r="21" spans="1:9" ht="25.5" customHeight="1" x14ac:dyDescent="0.25">
      <c r="A21" s="93"/>
      <c r="B21" s="93"/>
      <c r="C21" s="93"/>
      <c r="D21" s="93"/>
      <c r="E21" s="93"/>
      <c r="F21" s="93"/>
      <c r="G21" s="93"/>
      <c r="H21" s="93"/>
      <c r="I21" s="93"/>
    </row>
    <row r="22" spans="1:9" ht="25.5" customHeight="1" x14ac:dyDescent="0.25">
      <c r="A22" s="93"/>
      <c r="B22" s="93"/>
      <c r="C22" s="93"/>
      <c r="D22" s="93"/>
      <c r="E22" s="93"/>
      <c r="F22" s="93"/>
      <c r="G22" s="93"/>
      <c r="H22" s="93"/>
      <c r="I22" s="93"/>
    </row>
    <row r="23" spans="1:9" ht="25.5" customHeight="1" x14ac:dyDescent="0.25">
      <c r="A23" s="93"/>
      <c r="B23" s="93"/>
      <c r="C23" s="93"/>
      <c r="D23" s="93"/>
      <c r="E23" s="93"/>
      <c r="F23" s="93"/>
      <c r="G23" s="93"/>
      <c r="H23" s="93"/>
      <c r="I23" s="93"/>
    </row>
    <row r="24" spans="1:9" ht="25.5" customHeight="1" x14ac:dyDescent="0.25">
      <c r="A24" s="106" t="s">
        <v>117</v>
      </c>
      <c r="B24" s="93"/>
      <c r="C24" s="93"/>
      <c r="D24" s="93"/>
      <c r="E24" s="93"/>
      <c r="F24" s="93"/>
      <c r="G24" s="93"/>
      <c r="H24" s="93"/>
      <c r="I24" s="93"/>
    </row>
    <row r="25" spans="1:9" ht="25.5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</row>
    <row r="26" spans="1:9" ht="25.5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</row>
    <row r="27" spans="1:9" ht="25.5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</row>
    <row r="28" spans="1:9" ht="25.5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</row>
    <row r="29" spans="1:9" ht="25.5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&amp;LTilboðsbók  &amp;RViðgerðir og yfirlagnir gatna og stíga í Garðabæ 2019</oddHeader>
    <oddFooter>&amp;LT-3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868C5-ADED-40BC-A829-9C0FF0D04DA8}">
  <dimension ref="A2:I29"/>
  <sheetViews>
    <sheetView showGridLines="0" view="pageBreakPreview" topLeftCell="A10" zoomScaleNormal="100" zoomScaleSheetLayoutView="100" zoomScalePageLayoutView="70" workbookViewId="0">
      <selection activeCell="P29" sqref="P29"/>
    </sheetView>
  </sheetViews>
  <sheetFormatPr defaultRowHeight="15" x14ac:dyDescent="0.25"/>
  <cols>
    <col min="1" max="8" width="9.140625" style="43"/>
    <col min="9" max="9" width="14.85546875" style="43" customWidth="1"/>
    <col min="10" max="16384" width="9.140625" style="43"/>
  </cols>
  <sheetData>
    <row r="2" spans="1:9" ht="29.25" customHeight="1" x14ac:dyDescent="0.25">
      <c r="A2" s="123" t="s">
        <v>105</v>
      </c>
      <c r="B2" s="123"/>
      <c r="C2" s="123"/>
      <c r="D2" s="123"/>
      <c r="E2" s="123"/>
      <c r="F2" s="123"/>
      <c r="G2" s="123"/>
      <c r="H2" s="123"/>
      <c r="I2" s="123"/>
    </row>
    <row r="3" spans="1:9" x14ac:dyDescent="0.25">
      <c r="A3" s="43" t="s">
        <v>30</v>
      </c>
    </row>
    <row r="4" spans="1:9" x14ac:dyDescent="0.25">
      <c r="A4" s="43" t="s">
        <v>31</v>
      </c>
    </row>
    <row r="5" spans="1:9" x14ac:dyDescent="0.25">
      <c r="A5" s="48" t="s">
        <v>32</v>
      </c>
    </row>
    <row r="6" spans="1:9" x14ac:dyDescent="0.25">
      <c r="A6" s="48" t="s">
        <v>33</v>
      </c>
    </row>
    <row r="8" spans="1:9" ht="30" customHeight="1" x14ac:dyDescent="0.25">
      <c r="A8" s="105" t="s">
        <v>118</v>
      </c>
      <c r="B8" s="47"/>
      <c r="C8" s="47"/>
      <c r="D8" s="47"/>
      <c r="E8" s="47"/>
      <c r="F8" s="47"/>
      <c r="G8" s="47"/>
      <c r="H8" s="47"/>
      <c r="I8" s="47"/>
    </row>
    <row r="9" spans="1:9" ht="30" customHeight="1" x14ac:dyDescent="0.25">
      <c r="A9" s="93"/>
      <c r="B9" s="93"/>
      <c r="C9" s="93"/>
      <c r="D9" s="93"/>
      <c r="E9" s="93"/>
      <c r="F9" s="93"/>
      <c r="G9" s="93"/>
      <c r="H9" s="93"/>
      <c r="I9" s="93"/>
    </row>
    <row r="10" spans="1:9" ht="30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30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</row>
    <row r="12" spans="1:9" ht="30" customHeight="1" x14ac:dyDescent="0.25">
      <c r="A12" s="107" t="s">
        <v>119</v>
      </c>
      <c r="B12" s="93"/>
      <c r="C12" s="93"/>
      <c r="D12" s="93"/>
      <c r="E12" s="93"/>
      <c r="F12" s="93"/>
      <c r="G12" s="93"/>
      <c r="H12" s="93"/>
      <c r="I12" s="93"/>
    </row>
    <row r="13" spans="1:9" ht="30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</row>
    <row r="14" spans="1:9" ht="30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30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9" ht="30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17.25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30" customHeight="1" x14ac:dyDescent="0.25">
      <c r="A18" s="108" t="s">
        <v>120</v>
      </c>
      <c r="B18" s="93"/>
      <c r="C18" s="93"/>
      <c r="D18" s="93"/>
      <c r="E18" s="93"/>
      <c r="F18" s="93"/>
      <c r="G18" s="93"/>
      <c r="H18" s="93"/>
      <c r="I18" s="93"/>
    </row>
    <row r="19" spans="1:9" ht="30" customHeight="1" x14ac:dyDescent="0.25">
      <c r="A19" s="108" t="s">
        <v>121</v>
      </c>
      <c r="B19" s="93"/>
      <c r="C19" s="93"/>
      <c r="D19" s="93"/>
      <c r="E19" s="93"/>
      <c r="F19" s="93"/>
      <c r="G19" s="93"/>
      <c r="H19" s="93"/>
      <c r="I19" s="93"/>
    </row>
    <row r="20" spans="1:9" ht="13.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</row>
    <row r="21" spans="1:9" ht="30" customHeight="1" x14ac:dyDescent="0.25">
      <c r="A21" s="93"/>
      <c r="B21" s="93"/>
      <c r="C21" s="93"/>
      <c r="D21" s="93"/>
      <c r="E21" s="93"/>
      <c r="F21" s="93"/>
      <c r="G21" s="93"/>
      <c r="H21" s="93"/>
      <c r="I21" s="93"/>
    </row>
    <row r="22" spans="1:9" ht="30" customHeight="1" x14ac:dyDescent="0.25">
      <c r="A22" s="109" t="s">
        <v>122</v>
      </c>
      <c r="B22" s="93"/>
      <c r="C22" s="93"/>
      <c r="D22" s="93"/>
      <c r="E22" s="93"/>
      <c r="F22" s="93"/>
      <c r="G22" s="93"/>
      <c r="H22" s="93"/>
      <c r="I22" s="93"/>
    </row>
    <row r="23" spans="1:9" ht="30" customHeight="1" x14ac:dyDescent="0.25">
      <c r="A23" s="107" t="s">
        <v>123</v>
      </c>
      <c r="B23" s="93"/>
      <c r="C23" s="93"/>
      <c r="D23" s="93"/>
      <c r="E23" s="93"/>
      <c r="F23" s="93"/>
      <c r="G23" s="93"/>
      <c r="H23" s="93"/>
      <c r="I23" s="93"/>
    </row>
    <row r="24" spans="1:9" ht="30" customHeight="1" x14ac:dyDescent="0.25">
      <c r="A24" s="106"/>
      <c r="B24" s="93"/>
      <c r="C24" s="93"/>
      <c r="D24" s="93"/>
      <c r="E24" s="93"/>
      <c r="F24" s="93"/>
      <c r="G24" s="93"/>
      <c r="H24" s="93"/>
      <c r="I24" s="93"/>
    </row>
    <row r="25" spans="1:9" ht="30" customHeight="1" x14ac:dyDescent="0.25">
      <c r="A25" s="105" t="s">
        <v>124</v>
      </c>
      <c r="B25" s="93"/>
      <c r="C25" s="93"/>
      <c r="D25" s="93"/>
      <c r="E25" s="93"/>
      <c r="F25" s="93"/>
      <c r="G25" s="93"/>
      <c r="H25" s="93"/>
      <c r="I25" s="93"/>
    </row>
    <row r="26" spans="1:9" ht="30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</row>
    <row r="27" spans="1:9" ht="30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</row>
    <row r="28" spans="1:9" ht="30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</row>
    <row r="29" spans="1:9" ht="30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&amp;LTilboðsbók  &amp;RViðgerðir og yfirlagnir gatna og stíga í Garðabæ 2019</oddHeader>
    <oddFooter>&amp;LT-3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28"/>
  <sheetViews>
    <sheetView showGridLines="0" view="pageBreakPreview" topLeftCell="A2" zoomScale="85" zoomScaleNormal="100" zoomScaleSheetLayoutView="85" zoomScalePageLayoutView="70" workbookViewId="0">
      <selection activeCell="M24" sqref="M24"/>
    </sheetView>
  </sheetViews>
  <sheetFormatPr defaultRowHeight="15" x14ac:dyDescent="0.25"/>
  <cols>
    <col min="1" max="8" width="9.140625" style="43"/>
    <col min="9" max="9" width="12.85546875" style="43" customWidth="1"/>
    <col min="10" max="16384" width="9.140625" style="43"/>
  </cols>
  <sheetData>
    <row r="2" spans="1:9" ht="18.75" x14ac:dyDescent="0.25">
      <c r="A2" s="95" t="s">
        <v>106</v>
      </c>
      <c r="B2" s="94"/>
      <c r="C2" s="94"/>
      <c r="D2" s="94"/>
      <c r="E2" s="94"/>
    </row>
    <row r="4" spans="1:9" x14ac:dyDescent="0.25">
      <c r="A4" s="44" t="s">
        <v>34</v>
      </c>
      <c r="B4" s="44"/>
      <c r="C4" s="44"/>
      <c r="D4" s="44"/>
      <c r="E4" s="44"/>
    </row>
    <row r="6" spans="1:9" x14ac:dyDescent="0.25">
      <c r="A6" s="47"/>
      <c r="B6" s="47"/>
      <c r="C6" s="47"/>
      <c r="D6" s="47"/>
      <c r="E6" s="47"/>
      <c r="F6" s="47"/>
      <c r="G6" s="47"/>
      <c r="H6" s="47"/>
      <c r="I6" s="47"/>
    </row>
    <row r="7" spans="1:9" ht="27" customHeight="1" x14ac:dyDescent="0.25">
      <c r="A7" s="93"/>
      <c r="B7" s="93"/>
      <c r="C7" s="93"/>
      <c r="D7" s="93"/>
      <c r="E7" s="93"/>
      <c r="F7" s="93"/>
      <c r="G7" s="93"/>
      <c r="H7" s="93"/>
      <c r="I7" s="93"/>
    </row>
    <row r="8" spans="1:9" ht="27" customHeight="1" x14ac:dyDescent="0.25">
      <c r="A8" s="93"/>
      <c r="B8" s="93"/>
      <c r="C8" s="93"/>
      <c r="D8" s="93"/>
      <c r="E8" s="93"/>
      <c r="F8" s="93"/>
      <c r="G8" s="93"/>
      <c r="H8" s="93"/>
      <c r="I8" s="93"/>
    </row>
    <row r="9" spans="1:9" ht="27" customHeight="1" x14ac:dyDescent="0.25">
      <c r="A9" s="93"/>
      <c r="B9" s="93"/>
      <c r="C9" s="93"/>
      <c r="D9" s="93"/>
      <c r="E9" s="93"/>
      <c r="F9" s="93"/>
      <c r="G9" s="93"/>
      <c r="H9" s="93"/>
      <c r="I9" s="93"/>
    </row>
    <row r="10" spans="1:9" ht="27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27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</row>
    <row r="12" spans="1:9" ht="27" customHeight="1" x14ac:dyDescent="0.25">
      <c r="A12" s="93"/>
      <c r="B12" s="93"/>
      <c r="C12" s="93"/>
      <c r="D12" s="93"/>
      <c r="E12" s="93"/>
      <c r="F12" s="93"/>
      <c r="G12" s="93"/>
      <c r="H12" s="93"/>
      <c r="I12" s="93"/>
    </row>
    <row r="13" spans="1:9" ht="27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</row>
    <row r="14" spans="1:9" ht="27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27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9" ht="27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27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27" customHeight="1" x14ac:dyDescent="0.25">
      <c r="A18" s="93"/>
      <c r="B18" s="93"/>
      <c r="C18" s="93"/>
      <c r="D18" s="93"/>
      <c r="E18" s="93"/>
      <c r="F18" s="93"/>
      <c r="G18" s="93"/>
      <c r="H18" s="93"/>
      <c r="I18" s="93"/>
    </row>
    <row r="19" spans="1:9" ht="27" customHeight="1" x14ac:dyDescent="0.25">
      <c r="A19" s="93"/>
      <c r="B19" s="93"/>
      <c r="C19" s="93"/>
      <c r="D19" s="93"/>
      <c r="E19" s="93"/>
      <c r="F19" s="93"/>
      <c r="G19" s="93"/>
      <c r="H19" s="93"/>
      <c r="I19" s="93"/>
    </row>
    <row r="20" spans="1:9" ht="27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</row>
    <row r="21" spans="1:9" ht="27" customHeight="1" x14ac:dyDescent="0.25">
      <c r="A21" s="93"/>
      <c r="B21" s="93"/>
      <c r="C21" s="93"/>
      <c r="D21" s="93"/>
      <c r="E21" s="93"/>
      <c r="F21" s="93"/>
      <c r="G21" s="93"/>
      <c r="H21" s="93"/>
      <c r="I21" s="93"/>
    </row>
    <row r="22" spans="1:9" ht="27" customHeight="1" x14ac:dyDescent="0.25">
      <c r="A22" s="93"/>
      <c r="B22" s="93"/>
      <c r="C22" s="93"/>
      <c r="D22" s="93"/>
      <c r="E22" s="93"/>
      <c r="F22" s="93"/>
      <c r="G22" s="93"/>
      <c r="H22" s="93"/>
      <c r="I22" s="93"/>
    </row>
    <row r="23" spans="1:9" ht="27" customHeight="1" x14ac:dyDescent="0.25">
      <c r="A23" s="93"/>
      <c r="B23" s="93"/>
      <c r="C23" s="93"/>
      <c r="D23" s="93"/>
      <c r="E23" s="93"/>
      <c r="F23" s="93"/>
      <c r="G23" s="93"/>
      <c r="H23" s="93"/>
      <c r="I23" s="93"/>
    </row>
    <row r="24" spans="1:9" ht="27" customHeight="1" x14ac:dyDescent="0.25">
      <c r="A24" s="93"/>
      <c r="B24" s="93"/>
      <c r="C24" s="93"/>
      <c r="D24" s="93"/>
      <c r="E24" s="93"/>
      <c r="F24" s="93"/>
      <c r="G24" s="93"/>
      <c r="H24" s="93"/>
      <c r="I24" s="93"/>
    </row>
    <row r="25" spans="1:9" ht="27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</row>
    <row r="26" spans="1:9" ht="27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</row>
    <row r="27" spans="1:9" ht="27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</row>
    <row r="28" spans="1:9" ht="27" customHeight="1" x14ac:dyDescent="0.25">
      <c r="A28" s="93"/>
      <c r="B28" s="93"/>
      <c r="C28" s="93"/>
      <c r="D28" s="93"/>
      <c r="E28" s="93"/>
      <c r="F28" s="93"/>
      <c r="G28" s="93"/>
      <c r="H28" s="93"/>
      <c r="I28" s="93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&amp;LTilboðsbók  &amp;RViðgerðir og yfirlagnir gatna og stíga í Garðabæ 2019</oddHeader>
    <oddFooter>&amp;LT-4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I18"/>
  <sheetViews>
    <sheetView showGridLines="0" view="pageBreakPreview" zoomScale="85" zoomScaleNormal="100" zoomScaleSheetLayoutView="85" zoomScalePageLayoutView="70" workbookViewId="0">
      <selection activeCell="A3" sqref="A3"/>
    </sheetView>
  </sheetViews>
  <sheetFormatPr defaultRowHeight="15" x14ac:dyDescent="0.25"/>
  <cols>
    <col min="1" max="8" width="9.140625" style="43"/>
    <col min="9" max="9" width="12.42578125" style="43" customWidth="1"/>
    <col min="10" max="16384" width="9.140625" style="43"/>
  </cols>
  <sheetData>
    <row r="2" spans="1:9" ht="18.75" x14ac:dyDescent="0.25">
      <c r="A2" s="124" t="s">
        <v>107</v>
      </c>
      <c r="B2" s="124"/>
      <c r="C2" s="124"/>
      <c r="D2" s="124"/>
      <c r="E2" s="124"/>
      <c r="F2" s="124"/>
    </row>
    <row r="4" spans="1:9" x14ac:dyDescent="0.25">
      <c r="A4" s="43" t="s">
        <v>35</v>
      </c>
    </row>
    <row r="5" spans="1:9" x14ac:dyDescent="0.25">
      <c r="A5" s="43" t="s">
        <v>36</v>
      </c>
    </row>
    <row r="8" spans="1:9" ht="33" customHeight="1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ht="33" customHeight="1" x14ac:dyDescent="0.25">
      <c r="A9" s="93"/>
      <c r="B9" s="93"/>
      <c r="C9" s="93"/>
      <c r="D9" s="93"/>
      <c r="E9" s="93"/>
      <c r="F9" s="93"/>
      <c r="G9" s="93"/>
      <c r="H9" s="93"/>
      <c r="I9" s="93"/>
    </row>
    <row r="10" spans="1:9" ht="33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33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</row>
    <row r="12" spans="1:9" ht="33" customHeight="1" x14ac:dyDescent="0.25">
      <c r="A12" s="93"/>
      <c r="B12" s="93"/>
      <c r="C12" s="93"/>
      <c r="D12" s="93"/>
      <c r="E12" s="93"/>
      <c r="F12" s="93"/>
      <c r="G12" s="93"/>
      <c r="H12" s="93"/>
      <c r="I12" s="93"/>
    </row>
    <row r="13" spans="1:9" ht="33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</row>
    <row r="14" spans="1:9" ht="33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33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9" ht="33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33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33" customHeight="1" x14ac:dyDescent="0.25">
      <c r="A18" s="93"/>
      <c r="B18" s="93"/>
      <c r="C18" s="93"/>
      <c r="D18" s="93"/>
      <c r="E18" s="93"/>
      <c r="F18" s="93"/>
      <c r="G18" s="93"/>
      <c r="H18" s="93"/>
      <c r="I18" s="93"/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&amp;LTilboðsbók  &amp;RViðgerðir og yfirlagnir gatna og stíga í Garðabæ 2019</oddHeader>
    <oddFooter>&amp;LT-5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7"/>
  <sheetViews>
    <sheetView showGridLines="0" view="pageBreakPreview" zoomScale="85" zoomScaleNormal="100" zoomScaleSheetLayoutView="85" zoomScalePageLayoutView="70" workbookViewId="0">
      <selection activeCell="L15" sqref="L15"/>
    </sheetView>
  </sheetViews>
  <sheetFormatPr defaultRowHeight="15" x14ac:dyDescent="0.25"/>
  <cols>
    <col min="1" max="8" width="9.140625" style="43"/>
    <col min="9" max="9" width="12.5703125" style="43" customWidth="1"/>
    <col min="10" max="16384" width="9.140625" style="43"/>
  </cols>
  <sheetData>
    <row r="2" spans="1:9" ht="18.75" x14ac:dyDescent="0.25">
      <c r="A2" s="124" t="s">
        <v>108</v>
      </c>
      <c r="B2" s="124"/>
      <c r="C2" s="124"/>
      <c r="D2" s="124"/>
      <c r="E2" s="124"/>
      <c r="F2" s="124"/>
      <c r="G2" s="124"/>
    </row>
    <row r="4" spans="1:9" x14ac:dyDescent="0.25">
      <c r="A4" s="112" t="s">
        <v>37</v>
      </c>
      <c r="B4" s="112"/>
      <c r="C4" s="112"/>
      <c r="D4" s="112"/>
      <c r="E4" s="112"/>
      <c r="F4" s="112"/>
      <c r="G4" s="112"/>
      <c r="H4" s="112"/>
      <c r="I4" s="112"/>
    </row>
    <row r="8" spans="1:9" x14ac:dyDescent="0.25">
      <c r="A8" s="47"/>
      <c r="B8" s="47"/>
      <c r="C8" s="47"/>
      <c r="D8" s="47"/>
      <c r="E8" s="47"/>
      <c r="F8" s="47"/>
      <c r="G8" s="47"/>
      <c r="H8" s="47"/>
      <c r="I8" s="47"/>
    </row>
    <row r="9" spans="1:9" ht="24" customHeight="1" x14ac:dyDescent="0.25">
      <c r="A9" s="93"/>
      <c r="B9" s="93"/>
      <c r="C9" s="93"/>
      <c r="D9" s="93"/>
      <c r="E9" s="93"/>
      <c r="F9" s="93"/>
      <c r="G9" s="93"/>
      <c r="H9" s="93"/>
      <c r="I9" s="93"/>
    </row>
    <row r="10" spans="1:9" ht="24" customHeight="1" x14ac:dyDescent="0.25">
      <c r="A10" s="93"/>
      <c r="B10" s="93"/>
      <c r="C10" s="93"/>
      <c r="D10" s="93"/>
      <c r="E10" s="93"/>
      <c r="F10" s="93"/>
      <c r="G10" s="93"/>
      <c r="H10" s="93"/>
      <c r="I10" s="93"/>
    </row>
    <row r="11" spans="1:9" ht="24" customHeight="1" x14ac:dyDescent="0.25">
      <c r="A11" s="93"/>
      <c r="B11" s="93"/>
      <c r="C11" s="93"/>
      <c r="D11" s="93"/>
      <c r="E11" s="93"/>
      <c r="F11" s="93"/>
      <c r="G11" s="93"/>
      <c r="H11" s="93"/>
      <c r="I11" s="93"/>
    </row>
    <row r="12" spans="1:9" ht="24" customHeight="1" x14ac:dyDescent="0.25">
      <c r="A12" s="93"/>
      <c r="B12" s="93"/>
      <c r="C12" s="93"/>
      <c r="D12" s="93"/>
      <c r="E12" s="93"/>
      <c r="F12" s="93"/>
      <c r="G12" s="93"/>
      <c r="H12" s="93"/>
      <c r="I12" s="93"/>
    </row>
    <row r="13" spans="1:9" ht="24" customHeight="1" x14ac:dyDescent="0.25">
      <c r="A13" s="93"/>
      <c r="B13" s="93"/>
      <c r="C13" s="93"/>
      <c r="D13" s="93"/>
      <c r="E13" s="93"/>
      <c r="F13" s="93"/>
      <c r="G13" s="93"/>
      <c r="H13" s="93"/>
      <c r="I13" s="93"/>
    </row>
    <row r="14" spans="1:9" ht="24" customHeight="1" x14ac:dyDescent="0.25">
      <c r="A14" s="93"/>
      <c r="B14" s="93"/>
      <c r="C14" s="93"/>
      <c r="D14" s="93"/>
      <c r="E14" s="93"/>
      <c r="F14" s="93"/>
      <c r="G14" s="93"/>
      <c r="H14" s="93"/>
      <c r="I14" s="93"/>
    </row>
    <row r="15" spans="1:9" ht="24" customHeight="1" x14ac:dyDescent="0.25">
      <c r="A15" s="93"/>
      <c r="B15" s="93"/>
      <c r="C15" s="93"/>
      <c r="D15" s="93"/>
      <c r="E15" s="93"/>
      <c r="F15" s="93"/>
      <c r="G15" s="93"/>
      <c r="H15" s="93"/>
      <c r="I15" s="93"/>
    </row>
    <row r="16" spans="1:9" ht="24" customHeight="1" x14ac:dyDescent="0.25">
      <c r="A16" s="93"/>
      <c r="B16" s="93"/>
      <c r="C16" s="93"/>
      <c r="D16" s="93"/>
      <c r="E16" s="93"/>
      <c r="F16" s="93"/>
      <c r="G16" s="93"/>
      <c r="H16" s="93"/>
      <c r="I16" s="93"/>
    </row>
    <row r="17" spans="1:9" ht="24" customHeight="1" x14ac:dyDescent="0.25">
      <c r="A17" s="93"/>
      <c r="B17" s="93"/>
      <c r="C17" s="93"/>
      <c r="D17" s="93"/>
      <c r="E17" s="93"/>
      <c r="F17" s="93"/>
      <c r="G17" s="93"/>
      <c r="H17" s="93"/>
      <c r="I17" s="93"/>
    </row>
    <row r="18" spans="1:9" ht="24" customHeight="1" x14ac:dyDescent="0.25">
      <c r="A18" s="93"/>
      <c r="B18" s="93"/>
      <c r="C18" s="93"/>
      <c r="D18" s="93"/>
      <c r="E18" s="93"/>
      <c r="F18" s="93"/>
      <c r="G18" s="93"/>
      <c r="H18" s="93"/>
      <c r="I18" s="93"/>
    </row>
    <row r="19" spans="1:9" ht="24" customHeight="1" x14ac:dyDescent="0.25">
      <c r="A19" s="93"/>
      <c r="B19" s="93"/>
      <c r="C19" s="93"/>
      <c r="D19" s="93"/>
      <c r="E19" s="93"/>
      <c r="F19" s="93"/>
      <c r="G19" s="93"/>
      <c r="H19" s="93"/>
      <c r="I19" s="93"/>
    </row>
    <row r="20" spans="1:9" ht="24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</row>
    <row r="21" spans="1:9" ht="24" customHeight="1" x14ac:dyDescent="0.25">
      <c r="A21" s="93"/>
      <c r="B21" s="93"/>
      <c r="C21" s="93"/>
      <c r="D21" s="93"/>
      <c r="E21" s="93"/>
      <c r="F21" s="93"/>
      <c r="G21" s="93"/>
      <c r="H21" s="93"/>
      <c r="I21" s="93"/>
    </row>
    <row r="22" spans="1:9" ht="24" customHeight="1" x14ac:dyDescent="0.25">
      <c r="A22" s="93"/>
      <c r="B22" s="93"/>
      <c r="C22" s="93"/>
      <c r="D22" s="93"/>
      <c r="E22" s="93"/>
      <c r="F22" s="93"/>
      <c r="G22" s="93"/>
      <c r="H22" s="93"/>
      <c r="I22" s="93"/>
    </row>
    <row r="23" spans="1:9" ht="24" customHeight="1" x14ac:dyDescent="0.25">
      <c r="A23" s="93"/>
      <c r="B23" s="93"/>
      <c r="C23" s="93"/>
      <c r="D23" s="93"/>
      <c r="E23" s="93"/>
      <c r="F23" s="93"/>
      <c r="G23" s="93"/>
      <c r="H23" s="93"/>
      <c r="I23" s="93"/>
    </row>
    <row r="24" spans="1:9" ht="24" customHeight="1" x14ac:dyDescent="0.25">
      <c r="A24" s="93"/>
      <c r="B24" s="93"/>
      <c r="C24" s="93"/>
      <c r="D24" s="93"/>
      <c r="E24" s="93"/>
      <c r="F24" s="93"/>
      <c r="G24" s="93"/>
      <c r="H24" s="93"/>
      <c r="I24" s="93"/>
    </row>
    <row r="25" spans="1:9" ht="24" customHeight="1" x14ac:dyDescent="0.25">
      <c r="A25" s="93"/>
      <c r="B25" s="93"/>
      <c r="C25" s="93"/>
      <c r="D25" s="93"/>
      <c r="E25" s="93"/>
      <c r="F25" s="93"/>
      <c r="G25" s="93"/>
      <c r="H25" s="93"/>
      <c r="I25" s="93"/>
    </row>
    <row r="26" spans="1:9" ht="24" customHeight="1" x14ac:dyDescent="0.25">
      <c r="A26" s="93"/>
      <c r="B26" s="93"/>
      <c r="C26" s="93"/>
      <c r="D26" s="93"/>
      <c r="E26" s="93"/>
      <c r="F26" s="93"/>
      <c r="G26" s="93"/>
      <c r="H26" s="93"/>
      <c r="I26" s="93"/>
    </row>
    <row r="27" spans="1:9" ht="24" customHeight="1" x14ac:dyDescent="0.25">
      <c r="A27" s="93"/>
      <c r="B27" s="93"/>
      <c r="C27" s="93"/>
      <c r="D27" s="93"/>
      <c r="E27" s="93"/>
      <c r="F27" s="93"/>
      <c r="G27" s="93"/>
      <c r="H27" s="93"/>
      <c r="I27" s="93"/>
    </row>
  </sheetData>
  <mergeCells count="2">
    <mergeCell ref="A2:G2"/>
    <mergeCell ref="A4:I4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&amp;LTilboðsbók  &amp;RViðgerðir og yfirlagnir gatna og stíga í Garðabæ 2019</oddHeader>
    <oddFooter>&amp;LT-6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Forsíða</vt:lpstr>
      <vt:lpstr>2.1 Tilboðblað</vt:lpstr>
      <vt:lpstr>2.2.1 Safnblað</vt:lpstr>
      <vt:lpstr>2.2.2  Tilboðsskrá</vt:lpstr>
      <vt:lpstr>2.2.3 Alm.upplýsingar_1</vt:lpstr>
      <vt:lpstr>2.2.3 Alm.upplýsingar_2</vt:lpstr>
      <vt:lpstr>2.2.4 Reynsla bjóðanda af sambæ</vt:lpstr>
      <vt:lpstr>2.2.5 Undirverktakar</vt:lpstr>
      <vt:lpstr>2.2.6 Tækjakostur</vt:lpstr>
      <vt:lpstr>'2.1 Tilboðblað'!_Toc416167985</vt:lpstr>
      <vt:lpstr>'2.1 Tilboðblað'!_Toc416167986</vt:lpstr>
      <vt:lpstr>'2.2.4 Reynsla bjóðanda af sambæ'!_Toc416167989</vt:lpstr>
      <vt:lpstr>'2.2.5 Undirverktakar'!_Toc416167990</vt:lpstr>
      <vt:lpstr>'2.2.6 Tækjakostur'!_Toc416167991</vt:lpstr>
      <vt:lpstr>'2.1 Tilboðblað'!Print_Area</vt:lpstr>
      <vt:lpstr>'2.2.1 Safnblað'!Print_Area</vt:lpstr>
      <vt:lpstr>'2.2.2  Tilboðsskrá'!Print_Area</vt:lpstr>
      <vt:lpstr>'2.2.3 Alm.upplýsingar_1'!Print_Area</vt:lpstr>
      <vt:lpstr>'2.2.3 Alm.upplýsingar_2'!Print_Area</vt:lpstr>
      <vt:lpstr>'2.2.4 Reynsla bjóðanda af sambæ'!Print_Area</vt:lpstr>
      <vt:lpstr>'2.2.5 Undirverktakar'!Print_Area</vt:lpstr>
      <vt:lpstr>'2.2.6 Tækjakostur'!Print_Area</vt:lpstr>
      <vt:lpstr>Forsíða!Print_Area</vt:lpstr>
    </vt:vector>
  </TitlesOfParts>
  <Company>EFLA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Bergþóra Kristinsdóttir</dc:creator>
  <cp:lastModifiedBy>Elín Ríta Sveinbjörnsdóttir</cp:lastModifiedBy>
  <cp:lastPrinted>2015-04-14T14:43:32Z</cp:lastPrinted>
  <dcterms:created xsi:type="dcterms:W3CDTF">2015-03-03T09:21:19Z</dcterms:created>
  <dcterms:modified xsi:type="dcterms:W3CDTF">2019-03-15T16:24:45Z</dcterms:modified>
</cp:coreProperties>
</file>