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baldur\Dropbox\Urriðaholtsskóli\02-Útboð og útboðsgögn\Endurútgáfa gagna 2. áf\"/>
    </mc:Choice>
  </mc:AlternateContent>
  <xr:revisionPtr revIDLastSave="0" documentId="8_{8C07A247-A973-4DD0-BBEE-1DD338F7DC8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Sheet2" sheetId="3" r:id="rId2"/>
  </sheets>
  <definedNames>
    <definedName name="_xlnm.Print_Area" localSheetId="1">Sheet2!$A$1:$AF$63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3" l="1"/>
  <c r="J50" i="1"/>
  <c r="I50" i="1"/>
  <c r="I48" i="1"/>
  <c r="J48" i="1"/>
  <c r="I49" i="1"/>
  <c r="J49" i="1"/>
  <c r="J47" i="1"/>
  <c r="I47" i="1"/>
  <c r="J46" i="1"/>
  <c r="I46" i="1"/>
  <c r="J42" i="1"/>
  <c r="I42" i="1"/>
  <c r="J41" i="1"/>
  <c r="I41" i="1"/>
  <c r="J40" i="1"/>
  <c r="I40" i="1"/>
  <c r="J39" i="1"/>
  <c r="I39" i="1"/>
  <c r="G45" i="1"/>
  <c r="G44" i="1"/>
  <c r="K12" i="3" l="1"/>
  <c r="K13" i="3" s="1"/>
  <c r="J53" i="1"/>
  <c r="I53" i="1"/>
  <c r="J52" i="1"/>
  <c r="I52" i="1"/>
  <c r="I38" i="1"/>
  <c r="J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 l="1"/>
  <c r="I15" i="1"/>
  <c r="J14" i="1"/>
  <c r="I14" i="1"/>
  <c r="J11" i="1"/>
  <c r="J12" i="1"/>
  <c r="J13" i="1"/>
  <c r="J10" i="1"/>
  <c r="I11" i="1"/>
  <c r="I12" i="1"/>
  <c r="I13" i="1"/>
  <c r="I10" i="1"/>
  <c r="K24" i="3" l="1"/>
</calcChain>
</file>

<file path=xl/sharedStrings.xml><?xml version="1.0" encoding="utf-8"?>
<sst xmlns="http://schemas.openxmlformats.org/spreadsheetml/2006/main" count="1109" uniqueCount="179">
  <si>
    <t>Raðnúmer</t>
  </si>
  <si>
    <t>Merking</t>
  </si>
  <si>
    <t>Hurðaopnun</t>
  </si>
  <si>
    <t>Hurðarefni</t>
  </si>
  <si>
    <t>Kermefni</t>
  </si>
  <si>
    <t>Flóttaleið</t>
  </si>
  <si>
    <t>X</t>
  </si>
  <si>
    <t>Gler í hurð</t>
  </si>
  <si>
    <t>Öryggisgler</t>
  </si>
  <si>
    <t>Gler</t>
  </si>
  <si>
    <t>Kröfur</t>
  </si>
  <si>
    <t>Efni</t>
  </si>
  <si>
    <t>Stærðir</t>
  </si>
  <si>
    <t>Búnaður</t>
  </si>
  <si>
    <t>Stálþröskuldur</t>
  </si>
  <si>
    <t>Felliþröskuldur</t>
  </si>
  <si>
    <t>Hurðapumpa</t>
  </si>
  <si>
    <t>Panikopnun</t>
  </si>
  <si>
    <t xml:space="preserve">Hæð á gatmáli </t>
  </si>
  <si>
    <t>Breidd gatmáls</t>
  </si>
  <si>
    <t>yfirfeldur</t>
  </si>
  <si>
    <t xml:space="preserve">með fúgu </t>
  </si>
  <si>
    <t>Gerð/tegund</t>
  </si>
  <si>
    <t>Brunakrafa hurð</t>
  </si>
  <si>
    <t>Brunakrafa gler</t>
  </si>
  <si>
    <t>XXXX</t>
  </si>
  <si>
    <t>IH-3</t>
  </si>
  <si>
    <t>V</t>
  </si>
  <si>
    <t>EI 30 CS</t>
  </si>
  <si>
    <t>H</t>
  </si>
  <si>
    <t>IH-3s</t>
  </si>
  <si>
    <t>1331-514 (hur).pdf</t>
  </si>
  <si>
    <t>Teikning</t>
  </si>
  <si>
    <t>Harðplast á spónaplötu</t>
  </si>
  <si>
    <t>Mdf. Kross</t>
  </si>
  <si>
    <t>Rými</t>
  </si>
  <si>
    <t>IH-4</t>
  </si>
  <si>
    <t>IH-4s</t>
  </si>
  <si>
    <t>Fjöldi</t>
  </si>
  <si>
    <t>E30</t>
  </si>
  <si>
    <t>IH-5</t>
  </si>
  <si>
    <t>IH-5s</t>
  </si>
  <si>
    <t>IH-7</t>
  </si>
  <si>
    <t>IH-7s</t>
  </si>
  <si>
    <t>IH-8</t>
  </si>
  <si>
    <t>IH-8s</t>
  </si>
  <si>
    <t>EI 60 CS</t>
  </si>
  <si>
    <t>IH-9</t>
  </si>
  <si>
    <t>IH-9s</t>
  </si>
  <si>
    <t>IH-9a</t>
  </si>
  <si>
    <t>IH-9as</t>
  </si>
  <si>
    <t>IH-10</t>
  </si>
  <si>
    <t>IH-11</t>
  </si>
  <si>
    <t>IH-11s</t>
  </si>
  <si>
    <t>IH-12</t>
  </si>
  <si>
    <t>IH-12s</t>
  </si>
  <si>
    <t>IH-13</t>
  </si>
  <si>
    <t>Breidd á heildar karmi</t>
  </si>
  <si>
    <t>Hæð á  karmi</t>
  </si>
  <si>
    <t>1331-515 (hur).pdf</t>
  </si>
  <si>
    <t>IH-14</t>
  </si>
  <si>
    <t>IH-15</t>
  </si>
  <si>
    <t>IH-16</t>
  </si>
  <si>
    <t>IH-17</t>
  </si>
  <si>
    <t>IH-18</t>
  </si>
  <si>
    <t>Vinstri ríluð ?</t>
  </si>
  <si>
    <t>IH-19</t>
  </si>
  <si>
    <t>1331-516 (hur).pdf</t>
  </si>
  <si>
    <t>IH-20</t>
  </si>
  <si>
    <t>Ál</t>
  </si>
  <si>
    <t>ÁL</t>
  </si>
  <si>
    <t>IH-21</t>
  </si>
  <si>
    <t>IH-22</t>
  </si>
  <si>
    <t>IH-22s</t>
  </si>
  <si>
    <t>Litað stál, einangrun</t>
  </si>
  <si>
    <t>Litað stál</t>
  </si>
  <si>
    <t>IH-23</t>
  </si>
  <si>
    <t>IH-23s</t>
  </si>
  <si>
    <t>IH-24</t>
  </si>
  <si>
    <t>IH-24s</t>
  </si>
  <si>
    <t>IH-25</t>
  </si>
  <si>
    <t>IH-26</t>
  </si>
  <si>
    <t>1331-517 (hur).pdf</t>
  </si>
  <si>
    <t>IH-27</t>
  </si>
  <si>
    <t>IH-27s</t>
  </si>
  <si>
    <t>IH-28</t>
  </si>
  <si>
    <t>Dýpt á karmi</t>
  </si>
  <si>
    <t>Hljóðkrafa</t>
  </si>
  <si>
    <t>Verktaki skal taka öll mál á staðnum áður en smíði hefst og ber hann fulla ábyrgð á þeirri máltöku</t>
  </si>
  <si>
    <t>Lýsing</t>
  </si>
  <si>
    <t>Hurð og sambyggður glerveggur</t>
  </si>
  <si>
    <t>Klemmivörn</t>
  </si>
  <si>
    <t>Strimlagardínur 
í glervegg</t>
  </si>
  <si>
    <t>H/V</t>
  </si>
  <si>
    <r>
      <t>R’</t>
    </r>
    <r>
      <rPr>
        <sz val="9"/>
        <rFont val="Calibri"/>
        <family val="2"/>
        <scheme val="minor"/>
      </rPr>
      <t xml:space="preserve">w </t>
    </r>
    <r>
      <rPr>
        <sz val="11"/>
        <rFont val="Calibri"/>
        <family val="2"/>
        <scheme val="minor"/>
      </rPr>
      <t>= 35 dB</t>
    </r>
  </si>
  <si>
    <t>Yfirstraumsristar</t>
  </si>
  <si>
    <r>
      <t>R’</t>
    </r>
    <r>
      <rPr>
        <sz val="9"/>
        <rFont val="Calibri"/>
        <family val="2"/>
        <scheme val="minor"/>
      </rPr>
      <t xml:space="preserve">w </t>
    </r>
    <r>
      <rPr>
        <sz val="11"/>
        <rFont val="Calibri"/>
        <family val="2"/>
        <scheme val="minor"/>
      </rPr>
      <t>= 45 dB</t>
    </r>
  </si>
  <si>
    <t>Auknar hljóðkröfur, tvöfaldur þettilisti</t>
  </si>
  <si>
    <t>Tvöföld hurð, gluggi á hurðum</t>
  </si>
  <si>
    <t>Einföld hurð</t>
  </si>
  <si>
    <t>Brunakröfur gler</t>
  </si>
  <si>
    <t>Á svo til allar hurðir koma klemmulistar</t>
  </si>
  <si>
    <t>Raflæsing</t>
  </si>
  <si>
    <t>Breidd ops</t>
  </si>
  <si>
    <t>Hæð á opi</t>
  </si>
  <si>
    <t>Staðsetning</t>
  </si>
  <si>
    <t>Mæld hæð á opi</t>
  </si>
  <si>
    <t>Mæld breidd á opi</t>
  </si>
  <si>
    <t>Heiti hurðar á teikningum</t>
  </si>
  <si>
    <t>EW30</t>
  </si>
  <si>
    <t>Tæknirými uppi, 2.062</t>
  </si>
  <si>
    <t>Leggja skal fram upplýsingar um húna, snerla, lamir og annan hurðabúnað.</t>
  </si>
  <si>
    <t>Allar hurðir með skrá og sýlinder, nema annað sé tekið fram.</t>
  </si>
  <si>
    <t>Raflæsing kemur til viðbótar við sýlinder.</t>
  </si>
  <si>
    <t>Hurðagerð, uppbygging, ísetning og annað sjá verklýsingu og teikningar</t>
  </si>
  <si>
    <t>Frágangur, fúga umhverfis hurðir og gluggaveggi, sjá verklýsingu.</t>
  </si>
  <si>
    <t>Rimlagardínur á ekki að setja í gler í hurðarflekum.</t>
  </si>
  <si>
    <t>Athugasemdir</t>
  </si>
  <si>
    <t xml:space="preserve">Urriðaholtsskóli, 2. áfangi - Útboð </t>
  </si>
  <si>
    <t xml:space="preserve"> </t>
  </si>
  <si>
    <t>IH-10a</t>
  </si>
  <si>
    <t>IH-20s</t>
  </si>
  <si>
    <t xml:space="preserve">Tvöföld hurð </t>
  </si>
  <si>
    <t>Hurð að geymslu undir tröppum</t>
  </si>
  <si>
    <t>Hurðir að salernum og ræstingum</t>
  </si>
  <si>
    <t>Hurðir að salernum hreyfihamlaðra</t>
  </si>
  <si>
    <t>Tvöföld hurð, gluggi á hurðum, hliðargluggi</t>
  </si>
  <si>
    <t>Stálhurð einföld</t>
  </si>
  <si>
    <t>Stálhurð  tvöföld</t>
  </si>
  <si>
    <t>Hurð hólfar miðrými af</t>
  </si>
  <si>
    <t>Hurðir á milligangi kennslusvæða</t>
  </si>
  <si>
    <t xml:space="preserve">  </t>
  </si>
  <si>
    <t>Hurðaskrá   09.06.22</t>
  </si>
  <si>
    <t>Seguloki</t>
  </si>
  <si>
    <t>IH-19s</t>
  </si>
  <si>
    <t>Litað gler að hluta</t>
  </si>
  <si>
    <t>Á allar hurðir koma ryðfríi handföng og rósettur (þar sem við á)</t>
  </si>
  <si>
    <t>Hurð að hóprými kensslusv.</t>
  </si>
  <si>
    <t xml:space="preserve">Númer  staðsetningar
sjá verkteikningar síðar </t>
  </si>
  <si>
    <t>Auknar hljóðkröfur, tvöfaldur þettilisti , ólæst</t>
  </si>
  <si>
    <t>Auknar hljóðkröfur, tvöfaldur þettilisti, ólæst</t>
  </si>
  <si>
    <t>Hurð og veggur að smíðastofu</t>
  </si>
  <si>
    <t>Hurð og veggur að myndmennt</t>
  </si>
  <si>
    <t>Hurð og veggur að textílmennt</t>
  </si>
  <si>
    <t>Hurð og veggur að hóprými smíða (vélarými)</t>
  </si>
  <si>
    <t>Hurð að lagna- og tæknirými</t>
  </si>
  <si>
    <t>Hurð að opnum kennslurýmum</t>
  </si>
  <si>
    <t>Hurð að hóprými kennslusvæða</t>
  </si>
  <si>
    <t>Hurð að vinnurými sérgr. kennara</t>
  </si>
  <si>
    <t>Hurð að loftinntaksrými kjallara</t>
  </si>
  <si>
    <t>Hurð að loftútkastsrými kjallara</t>
  </si>
  <si>
    <t>Millihurð í kjallara</t>
  </si>
  <si>
    <t>Hurð að hóprými 2. hæð</t>
  </si>
  <si>
    <t>Millihurð hóprýma</t>
  </si>
  <si>
    <t>Hurðir að eldh., anddyri,</t>
  </si>
  <si>
    <t>Málsetning breidd og hæð eru  gatmál - Draga þarf frá fúgubreidd</t>
  </si>
  <si>
    <t>Hurðir að salernum hreyfihamlaðra, vinnur.</t>
  </si>
  <si>
    <t>IV-5</t>
  </si>
  <si>
    <t>IV-6</t>
  </si>
  <si>
    <t>IV-7</t>
  </si>
  <si>
    <t>Glerveggur</t>
  </si>
  <si>
    <t>Glerveggur mili miðrýmis og sérgr.</t>
  </si>
  <si>
    <t>FV-1</t>
  </si>
  <si>
    <t>IV-4</t>
  </si>
  <si>
    <t>Skiptir kennslurými</t>
  </si>
  <si>
    <t>G-30</t>
  </si>
  <si>
    <t>G-31</t>
  </si>
  <si>
    <t>G-32</t>
  </si>
  <si>
    <t>Álhurð og sambyggður glerveggur út álpróf.</t>
  </si>
  <si>
    <t>Sjá verkl. álhurðir- og glugga 7. kafla</t>
  </si>
  <si>
    <t>Innri anddyrishurð</t>
  </si>
  <si>
    <t>Innri anddyrishurð að félagsmiðst.</t>
  </si>
  <si>
    <t>Engin hurð</t>
  </si>
  <si>
    <t>Felliveggur m.gönguhurð</t>
  </si>
  <si>
    <t>Panikslá á báðar hurðir !</t>
  </si>
  <si>
    <t>Panik slá DIN NE 1125</t>
  </si>
  <si>
    <t>Neyðarhandfang DIN EN 179</t>
  </si>
  <si>
    <t>Panikslá er aðeins á annan flekan í tvöföldum hurðum,  nema hurðir IH- 3   Þar skal vera panik á báðum flekum</t>
  </si>
  <si>
    <t>Snerilll að inanverðu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</si>
</sst>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1" fillId="2" borderId="0" xfId="0" applyFont="1" applyFill="1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1"/>
    <xf numFmtId="3" fontId="1" fillId="0" borderId="0" xfId="0" applyNumberFormat="1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5" fillId="0" borderId="0" xfId="0" applyFont="1" applyFill="1"/>
    <xf numFmtId="0" fontId="0" fillId="0" borderId="0" xfId="0" applyFill="1" applyAlignment="1"/>
    <xf numFmtId="49" fontId="0" fillId="0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textRotation="90"/>
    </xf>
    <xf numFmtId="0" fontId="0" fillId="0" borderId="0" xfId="0" applyFill="1" applyBorder="1" applyAlignment="1">
      <alignment horizontal="left" textRotation="90"/>
    </xf>
    <xf numFmtId="0" fontId="0" fillId="0" borderId="0" xfId="0" applyFill="1" applyBorder="1" applyAlignment="1">
      <alignment horizontal="center" textRotation="90" wrapText="1"/>
    </xf>
    <xf numFmtId="0" fontId="0" fillId="0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/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textRotation="90"/>
    </xf>
    <xf numFmtId="0" fontId="0" fillId="0" borderId="0" xfId="0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textRotation="90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AppData/Local/Microsoft/Windows/INetCache/Content.Outlook/UQ5MV675/1331-514%20(hur).pdf" TargetMode="External"/><Relationship Id="rId18" Type="http://schemas.openxmlformats.org/officeDocument/2006/relationships/hyperlink" Target="../../../../AppData/Local/Microsoft/Windows/INetCache/Content.Outlook/UQ5MV675/1331-514%20(hur).pdf" TargetMode="External"/><Relationship Id="rId26" Type="http://schemas.openxmlformats.org/officeDocument/2006/relationships/hyperlink" Target="../../../../AppData/Local/Microsoft/Windows/INetCache/Content.Outlook/UQ5MV675/1331-515%20(hur).pdf" TargetMode="External"/><Relationship Id="rId39" Type="http://schemas.openxmlformats.org/officeDocument/2006/relationships/hyperlink" Target="../../../../AppData/Local/Microsoft/Windows/INetCache/Content.Outlook/UQ5MV675/1331-516%20(hur).pdf" TargetMode="External"/><Relationship Id="rId21" Type="http://schemas.openxmlformats.org/officeDocument/2006/relationships/hyperlink" Target="../../../../AppData/Local/Microsoft/Windows/INetCache/Content.Outlook/UQ5MV675/1331-514%20(hur).pdf" TargetMode="External"/><Relationship Id="rId34" Type="http://schemas.openxmlformats.org/officeDocument/2006/relationships/hyperlink" Target="../../../../AppData/Local/Microsoft/Windows/INetCache/Content.Outlook/UQ5MV675/1331-516%20(hur).pdf" TargetMode="External"/><Relationship Id="rId42" Type="http://schemas.openxmlformats.org/officeDocument/2006/relationships/hyperlink" Target="../../../../AppData/Local/Microsoft/Windows/INetCache/Content.Outlook/UQ5MV675/1331-517%20(hur).pdf" TargetMode="External"/><Relationship Id="rId7" Type="http://schemas.openxmlformats.org/officeDocument/2006/relationships/hyperlink" Target="../../../../AppData/Local/Microsoft/Windows/INetCache/Content.Outlook/UQ5MV675/1331-514%20(hur).pdf" TargetMode="External"/><Relationship Id="rId2" Type="http://schemas.openxmlformats.org/officeDocument/2006/relationships/hyperlink" Target="../../../../AppData/Local/Microsoft/Windows/INetCache/Content.Outlook/UQ5MV675/1331-514%20(hur).pdf" TargetMode="External"/><Relationship Id="rId16" Type="http://schemas.openxmlformats.org/officeDocument/2006/relationships/hyperlink" Target="../../../../AppData/Local/Microsoft/Windows/INetCache/Content.Outlook/UQ5MV675/1331-514%20(hur).pdf" TargetMode="External"/><Relationship Id="rId20" Type="http://schemas.openxmlformats.org/officeDocument/2006/relationships/hyperlink" Target="../../../../AppData/Local/Microsoft/Windows/INetCache/Content.Outlook/UQ5MV675/1331-514%20(hur).pdf" TargetMode="External"/><Relationship Id="rId29" Type="http://schemas.openxmlformats.org/officeDocument/2006/relationships/hyperlink" Target="../../../../AppData/Local/Microsoft/Windows/INetCache/Content.Outlook/UQ5MV675/1331-516%20(hur).pdf" TargetMode="External"/><Relationship Id="rId41" Type="http://schemas.openxmlformats.org/officeDocument/2006/relationships/hyperlink" Target="../../../../AppData/Local/Microsoft/Windows/INetCache/Content.Outlook/UQ5MV675/1331-517%20(hur).pdf" TargetMode="External"/><Relationship Id="rId1" Type="http://schemas.openxmlformats.org/officeDocument/2006/relationships/hyperlink" Target="../../../../AppData/Local/Microsoft/Windows/INetCache/Content.Outlook/UQ5MV675/1331-514%20(hur).pdf" TargetMode="External"/><Relationship Id="rId6" Type="http://schemas.openxmlformats.org/officeDocument/2006/relationships/hyperlink" Target="../../../../AppData/Local/Microsoft/Windows/INetCache/Content.Outlook/UQ5MV675/1331-514%20(hur).pdf" TargetMode="External"/><Relationship Id="rId11" Type="http://schemas.openxmlformats.org/officeDocument/2006/relationships/hyperlink" Target="../../../../AppData/Local/Microsoft/Windows/INetCache/Content.Outlook/UQ5MV675/1331-514%20(hur).pdf" TargetMode="External"/><Relationship Id="rId24" Type="http://schemas.openxmlformats.org/officeDocument/2006/relationships/hyperlink" Target="../../../../AppData/Local/Microsoft/Windows/INetCache/Content.Outlook/UQ5MV675/1331-515%20(hur).pdf" TargetMode="External"/><Relationship Id="rId32" Type="http://schemas.openxmlformats.org/officeDocument/2006/relationships/hyperlink" Target="../../../../AppData/Local/Microsoft/Windows/INetCache/Content.Outlook/UQ5MV675/1331-516%20(hur).pdf" TargetMode="External"/><Relationship Id="rId37" Type="http://schemas.openxmlformats.org/officeDocument/2006/relationships/hyperlink" Target="../../../../AppData/Local/Microsoft/Windows/INetCache/Content.Outlook/UQ5MV675/1331-516%20(hur).pdf" TargetMode="External"/><Relationship Id="rId40" Type="http://schemas.openxmlformats.org/officeDocument/2006/relationships/hyperlink" Target="../../../../AppData/Local/Microsoft/Windows/INetCache/Content.Outlook/UQ5MV675/1331-517%20(hur).pdf" TargetMode="External"/><Relationship Id="rId5" Type="http://schemas.openxmlformats.org/officeDocument/2006/relationships/hyperlink" Target="../../../../AppData/Local/Microsoft/Windows/INetCache/Content.Outlook/UQ5MV675/1331-514%20(hur).pdf" TargetMode="External"/><Relationship Id="rId15" Type="http://schemas.openxmlformats.org/officeDocument/2006/relationships/hyperlink" Target="../../../../AppData/Local/Microsoft/Windows/INetCache/Content.Outlook/UQ5MV675/1331-514%20(hur).pdf" TargetMode="External"/><Relationship Id="rId23" Type="http://schemas.openxmlformats.org/officeDocument/2006/relationships/hyperlink" Target="../../../../AppData/Local/Microsoft/Windows/INetCache/Content.Outlook/UQ5MV675/1331-515%20(hur).pdf" TargetMode="External"/><Relationship Id="rId28" Type="http://schemas.openxmlformats.org/officeDocument/2006/relationships/hyperlink" Target="../../../../AppData/Local/Microsoft/Windows/INetCache/Content.Outlook/UQ5MV675/1331-515%20(hur).pdf" TargetMode="External"/><Relationship Id="rId36" Type="http://schemas.openxmlformats.org/officeDocument/2006/relationships/hyperlink" Target="../../../../AppData/Local/Microsoft/Windows/INetCache/Content.Outlook/UQ5MV675/1331-516%20(hur).pdf" TargetMode="External"/><Relationship Id="rId10" Type="http://schemas.openxmlformats.org/officeDocument/2006/relationships/hyperlink" Target="../../../../AppData/Local/Microsoft/Windows/INetCache/Content.Outlook/UQ5MV675/1331-514%20(hur).pdf" TargetMode="External"/><Relationship Id="rId19" Type="http://schemas.openxmlformats.org/officeDocument/2006/relationships/hyperlink" Target="../../../../AppData/Local/Microsoft/Windows/INetCache/Content.Outlook/UQ5MV675/1331-514%20(hur).pdf" TargetMode="External"/><Relationship Id="rId31" Type="http://schemas.openxmlformats.org/officeDocument/2006/relationships/hyperlink" Target="../../../../AppData/Local/Microsoft/Windows/INetCache/Content.Outlook/UQ5MV675/1331-516%20(hur).pdf" TargetMode="External"/><Relationship Id="rId4" Type="http://schemas.openxmlformats.org/officeDocument/2006/relationships/hyperlink" Target="../../../../AppData/Local/Microsoft/Windows/INetCache/Content.Outlook/UQ5MV675/1331-514%20(hur).pdf" TargetMode="External"/><Relationship Id="rId9" Type="http://schemas.openxmlformats.org/officeDocument/2006/relationships/hyperlink" Target="../../../../AppData/Local/Microsoft/Windows/INetCache/Content.Outlook/UQ5MV675/1331-514%20(hur).pdf" TargetMode="External"/><Relationship Id="rId14" Type="http://schemas.openxmlformats.org/officeDocument/2006/relationships/hyperlink" Target="../../../../AppData/Local/Microsoft/Windows/INetCache/Content.Outlook/UQ5MV675/1331-514%20(hur).pdf" TargetMode="External"/><Relationship Id="rId22" Type="http://schemas.openxmlformats.org/officeDocument/2006/relationships/hyperlink" Target="../../../../AppData/Local/Microsoft/Windows/INetCache/Content.Outlook/UQ5MV675/1331-514%20(hur).pdf" TargetMode="External"/><Relationship Id="rId27" Type="http://schemas.openxmlformats.org/officeDocument/2006/relationships/hyperlink" Target="../../../../AppData/Local/Microsoft/Windows/INetCache/Content.Outlook/UQ5MV675/1331-515%20(hur).pdf" TargetMode="External"/><Relationship Id="rId30" Type="http://schemas.openxmlformats.org/officeDocument/2006/relationships/hyperlink" Target="../../../../AppData/Local/Microsoft/Windows/INetCache/Content.Outlook/UQ5MV675/1331-516%20(hur).pdf" TargetMode="External"/><Relationship Id="rId35" Type="http://schemas.openxmlformats.org/officeDocument/2006/relationships/hyperlink" Target="../../../../AppData/Local/Microsoft/Windows/INetCache/Content.Outlook/UQ5MV675/1331-516%20(hur)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../../../../AppData/Local/Microsoft/Windows/INetCache/Content.Outlook/UQ5MV675/1331-514%20(hur).pdf" TargetMode="External"/><Relationship Id="rId3" Type="http://schemas.openxmlformats.org/officeDocument/2006/relationships/hyperlink" Target="../../../../AppData/Local/Microsoft/Windows/INetCache/Content.Outlook/UQ5MV675/1331-514%20(hur).pdf" TargetMode="External"/><Relationship Id="rId12" Type="http://schemas.openxmlformats.org/officeDocument/2006/relationships/hyperlink" Target="../../../../AppData/Local/Microsoft/Windows/INetCache/Content.Outlook/UQ5MV675/1331-514%20(hur).pdf" TargetMode="External"/><Relationship Id="rId17" Type="http://schemas.openxmlformats.org/officeDocument/2006/relationships/hyperlink" Target="../../../../AppData/Local/Microsoft/Windows/INetCache/Content.Outlook/UQ5MV675/1331-514%20(hur).pdf" TargetMode="External"/><Relationship Id="rId25" Type="http://schemas.openxmlformats.org/officeDocument/2006/relationships/hyperlink" Target="../../../../AppData/Local/Microsoft/Windows/INetCache/Content.Outlook/UQ5MV675/1331-515%20(hur).pdf" TargetMode="External"/><Relationship Id="rId33" Type="http://schemas.openxmlformats.org/officeDocument/2006/relationships/hyperlink" Target="../../../../AppData/Local/Microsoft/Windows/INetCache/Content.Outlook/UQ5MV675/1331-516%20(hur).pdf" TargetMode="External"/><Relationship Id="rId38" Type="http://schemas.openxmlformats.org/officeDocument/2006/relationships/hyperlink" Target="../../../../AppData/Local/Microsoft/Windows/INetCache/Content.Outlook/UQ5MV675/1331-516%20(hur)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53"/>
  <sheetViews>
    <sheetView zoomScale="85" zoomScaleNormal="85" workbookViewId="0">
      <selection sqref="A1:XFD1048576"/>
    </sheetView>
  </sheetViews>
  <sheetFormatPr defaultRowHeight="15" x14ac:dyDescent="0.25"/>
  <cols>
    <col min="1" max="6" width="12.140625" customWidth="1"/>
    <col min="11" max="11" width="20.140625" bestFit="1" customWidth="1"/>
    <col min="12" max="12" width="9.85546875" bestFit="1" customWidth="1"/>
    <col min="13" max="13" width="4.42578125" customWidth="1"/>
    <col min="14" max="15" width="4.42578125" style="3" customWidth="1"/>
    <col min="16" max="24" width="4.140625" customWidth="1"/>
    <col min="25" max="25" width="19.85546875" customWidth="1"/>
  </cols>
  <sheetData>
    <row r="2" spans="1:34" x14ac:dyDescent="0.25">
      <c r="A2" s="40" t="s">
        <v>1</v>
      </c>
      <c r="B2" s="40"/>
      <c r="C2" s="40" t="s">
        <v>10</v>
      </c>
      <c r="D2" s="40"/>
      <c r="E2" s="40"/>
      <c r="F2" s="11"/>
      <c r="G2" s="40" t="s">
        <v>12</v>
      </c>
      <c r="H2" s="40"/>
      <c r="I2" s="40"/>
      <c r="J2" s="40"/>
      <c r="K2" s="40" t="s">
        <v>11</v>
      </c>
      <c r="L2" s="40"/>
      <c r="M2" s="40"/>
      <c r="N2" s="40"/>
      <c r="O2" s="40"/>
      <c r="Q2" s="40" t="s">
        <v>9</v>
      </c>
      <c r="R2" s="40"/>
      <c r="S2" s="40" t="s">
        <v>13</v>
      </c>
      <c r="T2" s="40"/>
      <c r="U2" s="40"/>
      <c r="V2" s="40"/>
      <c r="Y2" t="s">
        <v>32</v>
      </c>
      <c r="Z2" s="12" t="s">
        <v>35</v>
      </c>
      <c r="AA2" s="12"/>
      <c r="AB2" s="12"/>
      <c r="AC2" s="12"/>
      <c r="AD2" s="12"/>
      <c r="AE2" s="12"/>
      <c r="AF2" s="12"/>
      <c r="AG2" s="12"/>
      <c r="AH2" s="12"/>
    </row>
    <row r="3" spans="1:34" x14ac:dyDescent="0.25">
      <c r="A3" s="38" t="s">
        <v>0</v>
      </c>
      <c r="B3" s="38" t="s">
        <v>22</v>
      </c>
      <c r="C3" s="38" t="s">
        <v>2</v>
      </c>
      <c r="D3" s="38" t="s">
        <v>23</v>
      </c>
      <c r="E3" s="38" t="s">
        <v>24</v>
      </c>
      <c r="F3" s="38" t="s">
        <v>38</v>
      </c>
      <c r="G3" s="39" t="s">
        <v>19</v>
      </c>
      <c r="H3" s="39" t="s">
        <v>18</v>
      </c>
      <c r="I3" s="39" t="s">
        <v>57</v>
      </c>
      <c r="J3" s="39" t="s">
        <v>58</v>
      </c>
      <c r="K3" s="38" t="s">
        <v>3</v>
      </c>
      <c r="L3" s="38" t="s">
        <v>4</v>
      </c>
      <c r="M3" s="38" t="s">
        <v>7</v>
      </c>
      <c r="N3" s="38" t="s">
        <v>20</v>
      </c>
      <c r="O3" s="38" t="s">
        <v>21</v>
      </c>
      <c r="P3" s="38" t="s">
        <v>5</v>
      </c>
      <c r="Q3" s="38" t="s">
        <v>7</v>
      </c>
      <c r="R3" s="38" t="s">
        <v>8</v>
      </c>
      <c r="S3" s="38" t="s">
        <v>14</v>
      </c>
      <c r="T3" s="38" t="s">
        <v>15</v>
      </c>
      <c r="U3" s="38" t="s">
        <v>16</v>
      </c>
      <c r="V3" s="38" t="s">
        <v>17</v>
      </c>
      <c r="W3" s="38" t="s">
        <v>17</v>
      </c>
      <c r="Z3" s="4"/>
      <c r="AA3" s="2">
        <v>10</v>
      </c>
      <c r="AB3" s="4"/>
      <c r="AC3" s="4"/>
      <c r="AD3" s="4"/>
      <c r="AE3" s="4"/>
      <c r="AF3" s="4"/>
      <c r="AG3" s="4"/>
      <c r="AH3" s="4"/>
    </row>
    <row r="4" spans="1:34" ht="14.45" customHeight="1" x14ac:dyDescent="0.25">
      <c r="A4" s="38"/>
      <c r="B4" s="38"/>
      <c r="C4" s="38"/>
      <c r="D4" s="38"/>
      <c r="E4" s="38"/>
      <c r="F4" s="38"/>
      <c r="G4" s="39"/>
      <c r="H4" s="39"/>
      <c r="I4" s="39"/>
      <c r="J4" s="39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34" x14ac:dyDescent="0.25">
      <c r="A5" s="38"/>
      <c r="B5" s="38"/>
      <c r="C5" s="38"/>
      <c r="D5" s="38"/>
      <c r="E5" s="38"/>
      <c r="F5" s="38"/>
      <c r="G5" s="39"/>
      <c r="H5" s="39"/>
      <c r="I5" s="39"/>
      <c r="J5" s="39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Y5" s="1"/>
    </row>
    <row r="6" spans="1:34" x14ac:dyDescent="0.25">
      <c r="A6" s="38"/>
      <c r="B6" s="38"/>
      <c r="C6" s="38"/>
      <c r="D6" s="38"/>
      <c r="E6" s="38"/>
      <c r="F6" s="38"/>
      <c r="G6" s="39"/>
      <c r="H6" s="39"/>
      <c r="I6" s="39"/>
      <c r="J6" s="39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Y6" s="1"/>
    </row>
    <row r="7" spans="1:34" x14ac:dyDescent="0.25">
      <c r="A7" s="38"/>
      <c r="B7" s="38"/>
      <c r="C7" s="38"/>
      <c r="D7" s="38"/>
      <c r="E7" s="38"/>
      <c r="F7" s="38"/>
      <c r="G7" s="39"/>
      <c r="H7" s="39"/>
      <c r="I7" s="39"/>
      <c r="J7" s="39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Y7" s="1"/>
    </row>
    <row r="8" spans="1:34" x14ac:dyDescent="0.25">
      <c r="A8" s="38"/>
      <c r="B8" s="38"/>
      <c r="C8" s="38"/>
      <c r="D8" s="38"/>
      <c r="E8" s="38"/>
      <c r="F8" s="38"/>
      <c r="G8" s="39"/>
      <c r="H8" s="39"/>
      <c r="I8" s="39"/>
      <c r="J8" s="39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Y8" s="1"/>
    </row>
    <row r="9" spans="1:34" x14ac:dyDescent="0.25">
      <c r="A9" s="5"/>
      <c r="B9" s="5"/>
      <c r="C9" s="5"/>
      <c r="D9" s="5"/>
      <c r="E9" s="5"/>
      <c r="F9" s="10"/>
      <c r="G9" s="6"/>
      <c r="H9" s="6"/>
      <c r="I9" s="6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Y9" s="4"/>
    </row>
    <row r="10" spans="1:34" x14ac:dyDescent="0.25">
      <c r="A10" s="2" t="s">
        <v>25</v>
      </c>
      <c r="B10" s="2" t="s">
        <v>26</v>
      </c>
      <c r="C10" s="2" t="s">
        <v>27</v>
      </c>
      <c r="D10" s="2" t="s">
        <v>28</v>
      </c>
      <c r="E10" s="2" t="s">
        <v>39</v>
      </c>
      <c r="F10">
        <v>1</v>
      </c>
      <c r="G10" s="2">
        <v>1800</v>
      </c>
      <c r="H10" s="2">
        <v>3000</v>
      </c>
      <c r="I10" s="2">
        <f t="shared" ref="I10:I42" si="0">G10-(2*$AA$3)</f>
        <v>1780</v>
      </c>
      <c r="J10" s="2">
        <f t="shared" ref="J10:J42" si="1">H10-($AA$3)</f>
        <v>2990</v>
      </c>
      <c r="K10" s="2" t="s">
        <v>33</v>
      </c>
      <c r="L10" s="2" t="s">
        <v>34</v>
      </c>
      <c r="M10" s="7" t="s">
        <v>6</v>
      </c>
      <c r="N10" s="7"/>
      <c r="O10" s="7" t="s">
        <v>6</v>
      </c>
      <c r="P10" s="7"/>
      <c r="Q10" s="7" t="s">
        <v>6</v>
      </c>
      <c r="R10" s="7" t="s">
        <v>6</v>
      </c>
      <c r="S10" s="7"/>
      <c r="T10" s="7" t="s">
        <v>6</v>
      </c>
      <c r="U10" s="7" t="s">
        <v>6</v>
      </c>
      <c r="V10" s="7"/>
      <c r="W10" s="2"/>
      <c r="X10" s="2"/>
      <c r="Y10" s="13" t="s">
        <v>31</v>
      </c>
      <c r="Z10" s="14">
        <v>2061</v>
      </c>
    </row>
    <row r="11" spans="1:34" x14ac:dyDescent="0.25">
      <c r="A11" s="2" t="s">
        <v>25</v>
      </c>
      <c r="B11" s="2" t="s">
        <v>30</v>
      </c>
      <c r="C11" s="2" t="s">
        <v>29</v>
      </c>
      <c r="D11" s="2" t="s">
        <v>28</v>
      </c>
      <c r="E11" s="2" t="s">
        <v>39</v>
      </c>
      <c r="F11">
        <v>1</v>
      </c>
      <c r="G11" s="2">
        <v>1800</v>
      </c>
      <c r="H11" s="2">
        <v>3000</v>
      </c>
      <c r="I11" s="2">
        <f t="shared" si="0"/>
        <v>1780</v>
      </c>
      <c r="J11" s="2">
        <f t="shared" si="1"/>
        <v>2990</v>
      </c>
      <c r="K11" s="2" t="s">
        <v>33</v>
      </c>
      <c r="L11" s="2" t="s">
        <v>34</v>
      </c>
      <c r="M11" s="7" t="s">
        <v>6</v>
      </c>
      <c r="N11" s="7"/>
      <c r="O11" s="7" t="s">
        <v>6</v>
      </c>
      <c r="P11" s="7"/>
      <c r="Q11" s="7" t="s">
        <v>6</v>
      </c>
      <c r="R11" s="7" t="s">
        <v>6</v>
      </c>
      <c r="S11" s="7"/>
      <c r="T11" s="7" t="s">
        <v>6</v>
      </c>
      <c r="U11" s="7" t="s">
        <v>6</v>
      </c>
      <c r="V11" s="7"/>
      <c r="W11" s="2"/>
      <c r="X11" s="2"/>
      <c r="Y11" s="13" t="s">
        <v>31</v>
      </c>
      <c r="Z11" s="14">
        <v>2044</v>
      </c>
      <c r="AA11" s="2"/>
    </row>
    <row r="12" spans="1:34" x14ac:dyDescent="0.25">
      <c r="A12" s="2" t="s">
        <v>25</v>
      </c>
      <c r="B12" s="2" t="s">
        <v>36</v>
      </c>
      <c r="C12" s="2" t="s">
        <v>27</v>
      </c>
      <c r="D12" s="2" t="s">
        <v>28</v>
      </c>
      <c r="E12" s="2" t="s">
        <v>39</v>
      </c>
      <c r="F12">
        <v>1</v>
      </c>
      <c r="G12" s="2">
        <v>1500</v>
      </c>
      <c r="H12" s="2">
        <v>3000</v>
      </c>
      <c r="I12" s="2">
        <f t="shared" si="0"/>
        <v>1480</v>
      </c>
      <c r="J12" s="2">
        <f t="shared" si="1"/>
        <v>2990</v>
      </c>
      <c r="K12" s="2" t="s">
        <v>33</v>
      </c>
      <c r="L12" s="2" t="s">
        <v>34</v>
      </c>
      <c r="M12" s="7" t="s">
        <v>6</v>
      </c>
      <c r="N12" s="7"/>
      <c r="O12" s="7" t="s">
        <v>6</v>
      </c>
      <c r="P12" s="7"/>
      <c r="Q12" s="7" t="s">
        <v>6</v>
      </c>
      <c r="R12" s="7" t="s">
        <v>6</v>
      </c>
      <c r="S12" s="7"/>
      <c r="T12" s="7" t="s">
        <v>6</v>
      </c>
      <c r="U12" s="7" t="s">
        <v>6</v>
      </c>
      <c r="V12" s="7"/>
      <c r="W12" s="2"/>
      <c r="X12" s="2"/>
      <c r="Y12" s="13" t="s">
        <v>31</v>
      </c>
      <c r="Z12" s="14"/>
      <c r="AA12" s="2"/>
    </row>
    <row r="13" spans="1:34" x14ac:dyDescent="0.25">
      <c r="A13" s="2" t="s">
        <v>25</v>
      </c>
      <c r="B13" s="2" t="s">
        <v>37</v>
      </c>
      <c r="C13" s="2" t="s">
        <v>29</v>
      </c>
      <c r="D13" s="2" t="s">
        <v>28</v>
      </c>
      <c r="E13" s="2" t="s">
        <v>39</v>
      </c>
      <c r="F13">
        <v>6</v>
      </c>
      <c r="G13" s="2">
        <v>1500</v>
      </c>
      <c r="H13" s="2">
        <v>3000</v>
      </c>
      <c r="I13" s="2">
        <f t="shared" si="0"/>
        <v>1480</v>
      </c>
      <c r="J13" s="2">
        <f t="shared" si="1"/>
        <v>2990</v>
      </c>
      <c r="K13" s="2" t="s">
        <v>33</v>
      </c>
      <c r="L13" s="2" t="s">
        <v>34</v>
      </c>
      <c r="M13" s="7" t="s">
        <v>6</v>
      </c>
      <c r="N13" s="7"/>
      <c r="O13" s="7" t="s">
        <v>6</v>
      </c>
      <c r="P13" s="7"/>
      <c r="Q13" s="7" t="s">
        <v>6</v>
      </c>
      <c r="R13" s="7" t="s">
        <v>6</v>
      </c>
      <c r="S13" s="7"/>
      <c r="T13" s="7" t="s">
        <v>6</v>
      </c>
      <c r="U13" s="7" t="s">
        <v>6</v>
      </c>
      <c r="V13" s="7"/>
      <c r="W13" s="2"/>
      <c r="X13" s="2"/>
      <c r="Y13" s="13" t="s">
        <v>31</v>
      </c>
      <c r="Z13" s="14"/>
      <c r="AA13" s="2"/>
    </row>
    <row r="14" spans="1:34" x14ac:dyDescent="0.25">
      <c r="A14" s="2" t="s">
        <v>25</v>
      </c>
      <c r="B14" s="2" t="s">
        <v>40</v>
      </c>
      <c r="C14" s="2" t="s">
        <v>29</v>
      </c>
      <c r="D14" s="2"/>
      <c r="E14" s="2"/>
      <c r="F14">
        <v>15</v>
      </c>
      <c r="G14" s="2">
        <v>1000</v>
      </c>
      <c r="H14" s="2">
        <v>3000</v>
      </c>
      <c r="I14" s="2">
        <f t="shared" si="0"/>
        <v>980</v>
      </c>
      <c r="J14" s="2">
        <f t="shared" si="1"/>
        <v>2990</v>
      </c>
      <c r="K14" s="2" t="s">
        <v>33</v>
      </c>
      <c r="L14" s="2" t="s">
        <v>34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2"/>
      <c r="X14" s="2"/>
      <c r="Y14" s="13" t="s">
        <v>31</v>
      </c>
      <c r="Z14" s="14"/>
      <c r="AA14" s="2"/>
    </row>
    <row r="15" spans="1:34" x14ac:dyDescent="0.25">
      <c r="A15" s="2" t="s">
        <v>25</v>
      </c>
      <c r="B15" s="2" t="s">
        <v>40</v>
      </c>
      <c r="C15" s="2" t="s">
        <v>29</v>
      </c>
      <c r="D15" s="2" t="s">
        <v>28</v>
      </c>
      <c r="E15" s="2"/>
      <c r="F15">
        <v>1</v>
      </c>
      <c r="G15" s="2">
        <v>1000</v>
      </c>
      <c r="H15" s="2">
        <v>3000</v>
      </c>
      <c r="I15" s="2">
        <f t="shared" si="0"/>
        <v>980</v>
      </c>
      <c r="J15" s="2">
        <f t="shared" si="1"/>
        <v>2990</v>
      </c>
      <c r="K15" s="2" t="s">
        <v>33</v>
      </c>
      <c r="L15" s="2" t="s">
        <v>34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2"/>
      <c r="X15" s="2"/>
      <c r="Y15" s="13" t="s">
        <v>31</v>
      </c>
      <c r="Z15" s="14"/>
      <c r="AA15" s="2"/>
    </row>
    <row r="16" spans="1:34" x14ac:dyDescent="0.25">
      <c r="A16" s="2" t="s">
        <v>25</v>
      </c>
      <c r="B16" s="2" t="s">
        <v>41</v>
      </c>
      <c r="C16" s="2" t="s">
        <v>27</v>
      </c>
      <c r="D16" s="2"/>
      <c r="E16" s="2"/>
      <c r="F16">
        <v>3</v>
      </c>
      <c r="G16" s="2">
        <v>1000</v>
      </c>
      <c r="H16" s="2">
        <v>3000</v>
      </c>
      <c r="I16" s="2">
        <f t="shared" si="0"/>
        <v>980</v>
      </c>
      <c r="J16" s="2">
        <f t="shared" si="1"/>
        <v>2990</v>
      </c>
      <c r="K16" s="2" t="s">
        <v>33</v>
      </c>
      <c r="L16" s="2" t="s">
        <v>34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2"/>
      <c r="X16" s="2"/>
      <c r="Y16" s="13" t="s">
        <v>31</v>
      </c>
      <c r="Z16" s="14"/>
      <c r="AA16" s="2"/>
    </row>
    <row r="17" spans="1:27" x14ac:dyDescent="0.25">
      <c r="A17" s="2" t="s">
        <v>25</v>
      </c>
      <c r="B17" s="2" t="s">
        <v>41</v>
      </c>
      <c r="C17" s="2" t="s">
        <v>27</v>
      </c>
      <c r="D17" s="2" t="s">
        <v>28</v>
      </c>
      <c r="E17" s="2"/>
      <c r="F17">
        <v>1</v>
      </c>
      <c r="G17" s="2">
        <v>1000</v>
      </c>
      <c r="H17" s="2">
        <v>3000</v>
      </c>
      <c r="I17" s="2">
        <f t="shared" si="0"/>
        <v>980</v>
      </c>
      <c r="J17" s="2">
        <f t="shared" si="1"/>
        <v>2990</v>
      </c>
      <c r="K17" s="2" t="s">
        <v>33</v>
      </c>
      <c r="L17" s="2" t="s">
        <v>34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2"/>
      <c r="X17" s="2"/>
      <c r="Y17" s="13" t="s">
        <v>31</v>
      </c>
      <c r="Z17" s="14"/>
      <c r="AA17" s="2"/>
    </row>
    <row r="18" spans="1:27" x14ac:dyDescent="0.25">
      <c r="A18" s="2" t="s">
        <v>25</v>
      </c>
      <c r="B18" s="2" t="s">
        <v>42</v>
      </c>
      <c r="C18" s="2" t="s">
        <v>29</v>
      </c>
      <c r="E18" s="2"/>
      <c r="F18">
        <v>13</v>
      </c>
      <c r="G18" s="2">
        <v>1500</v>
      </c>
      <c r="H18" s="2">
        <v>3000</v>
      </c>
      <c r="I18" s="2">
        <f t="shared" si="0"/>
        <v>1480</v>
      </c>
      <c r="J18" s="2">
        <f t="shared" si="1"/>
        <v>2990</v>
      </c>
      <c r="K18" s="2" t="s">
        <v>33</v>
      </c>
      <c r="L18" s="2" t="s">
        <v>34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2"/>
      <c r="X18" s="2"/>
      <c r="Y18" s="13" t="s">
        <v>31</v>
      </c>
      <c r="Z18" s="14"/>
      <c r="AA18" s="2"/>
    </row>
    <row r="19" spans="1:27" x14ac:dyDescent="0.25">
      <c r="A19" s="2" t="s">
        <v>25</v>
      </c>
      <c r="B19" s="2" t="s">
        <v>43</v>
      </c>
      <c r="C19" s="2" t="s">
        <v>27</v>
      </c>
      <c r="D19" s="2" t="s">
        <v>28</v>
      </c>
      <c r="E19" s="2"/>
      <c r="F19">
        <v>8</v>
      </c>
      <c r="G19" s="2">
        <v>1500</v>
      </c>
      <c r="H19" s="2">
        <v>3000</v>
      </c>
      <c r="I19" s="2">
        <f t="shared" si="0"/>
        <v>1480</v>
      </c>
      <c r="J19" s="2">
        <f t="shared" si="1"/>
        <v>2990</v>
      </c>
      <c r="K19" s="2" t="s">
        <v>33</v>
      </c>
      <c r="L19" s="2" t="s">
        <v>34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2"/>
      <c r="X19" s="2"/>
      <c r="Y19" s="13" t="s">
        <v>31</v>
      </c>
      <c r="Z19" s="14"/>
      <c r="AA19" s="2"/>
    </row>
    <row r="20" spans="1:27" x14ac:dyDescent="0.25">
      <c r="A20" s="2" t="s">
        <v>25</v>
      </c>
      <c r="B20" s="2" t="s">
        <v>44</v>
      </c>
      <c r="C20" s="2" t="s">
        <v>29</v>
      </c>
      <c r="E20" s="2"/>
      <c r="F20">
        <v>9</v>
      </c>
      <c r="G20" s="2">
        <v>800</v>
      </c>
      <c r="H20" s="2">
        <v>3000</v>
      </c>
      <c r="I20" s="2">
        <f t="shared" si="0"/>
        <v>780</v>
      </c>
      <c r="J20" s="2">
        <f t="shared" si="1"/>
        <v>2990</v>
      </c>
      <c r="K20" s="2" t="s">
        <v>33</v>
      </c>
      <c r="L20" s="2" t="s">
        <v>34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2"/>
      <c r="X20" s="2"/>
      <c r="Y20" s="13" t="s">
        <v>31</v>
      </c>
      <c r="Z20" s="14"/>
      <c r="AA20" s="2"/>
    </row>
    <row r="21" spans="1:27" x14ac:dyDescent="0.25">
      <c r="A21" s="2" t="s">
        <v>25</v>
      </c>
      <c r="B21" s="2" t="s">
        <v>44</v>
      </c>
      <c r="C21" s="2" t="s">
        <v>29</v>
      </c>
      <c r="D21" s="2" t="s">
        <v>46</v>
      </c>
      <c r="E21" s="2"/>
      <c r="F21">
        <v>1</v>
      </c>
      <c r="G21" s="2">
        <v>800</v>
      </c>
      <c r="H21" s="2">
        <v>3000</v>
      </c>
      <c r="I21" s="2">
        <f t="shared" si="0"/>
        <v>780</v>
      </c>
      <c r="J21" s="2">
        <f t="shared" si="1"/>
        <v>2990</v>
      </c>
      <c r="K21" s="2" t="s">
        <v>33</v>
      </c>
      <c r="L21" s="2" t="s">
        <v>34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2"/>
      <c r="X21" s="2"/>
      <c r="Y21" s="13" t="s">
        <v>31</v>
      </c>
      <c r="Z21" s="14"/>
      <c r="AA21" s="2"/>
    </row>
    <row r="22" spans="1:27" x14ac:dyDescent="0.25">
      <c r="A22" s="2" t="s">
        <v>25</v>
      </c>
      <c r="B22" s="2" t="s">
        <v>45</v>
      </c>
      <c r="C22" s="2" t="s">
        <v>27</v>
      </c>
      <c r="D22" s="2"/>
      <c r="E22" s="2"/>
      <c r="F22">
        <v>13</v>
      </c>
      <c r="G22" s="2">
        <v>800</v>
      </c>
      <c r="H22" s="2">
        <v>3000</v>
      </c>
      <c r="I22" s="2">
        <f t="shared" si="0"/>
        <v>780</v>
      </c>
      <c r="J22" s="2">
        <f t="shared" si="1"/>
        <v>2990</v>
      </c>
      <c r="K22" s="2" t="s">
        <v>33</v>
      </c>
      <c r="L22" s="2" t="s">
        <v>34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2"/>
      <c r="X22" s="2"/>
      <c r="Y22" s="13" t="s">
        <v>31</v>
      </c>
      <c r="Z22" s="14"/>
      <c r="AA22" s="2"/>
    </row>
    <row r="23" spans="1:27" x14ac:dyDescent="0.25">
      <c r="A23" s="2" t="s">
        <v>25</v>
      </c>
      <c r="B23" s="2" t="s">
        <v>47</v>
      </c>
      <c r="C23" s="2" t="s">
        <v>29</v>
      </c>
      <c r="D23" s="2" t="s">
        <v>46</v>
      </c>
      <c r="E23" s="2"/>
      <c r="F23">
        <v>5</v>
      </c>
      <c r="G23" s="2">
        <v>800</v>
      </c>
      <c r="H23" s="2">
        <v>3000</v>
      </c>
      <c r="I23" s="2">
        <f t="shared" si="0"/>
        <v>780</v>
      </c>
      <c r="J23" s="2">
        <f t="shared" si="1"/>
        <v>2990</v>
      </c>
      <c r="K23" s="2" t="s">
        <v>33</v>
      </c>
      <c r="L23" s="2" t="s">
        <v>34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2"/>
      <c r="X23" s="2"/>
      <c r="Y23" s="13" t="s">
        <v>31</v>
      </c>
      <c r="Z23" s="14"/>
      <c r="AA23" s="2"/>
    </row>
    <row r="24" spans="1:27" x14ac:dyDescent="0.25">
      <c r="A24" s="2" t="s">
        <v>25</v>
      </c>
      <c r="B24" s="2" t="s">
        <v>48</v>
      </c>
      <c r="C24" s="2" t="s">
        <v>27</v>
      </c>
      <c r="D24" s="2"/>
      <c r="E24" s="2"/>
      <c r="F24">
        <v>1</v>
      </c>
      <c r="G24" s="2">
        <v>800</v>
      </c>
      <c r="H24" s="2">
        <v>3000</v>
      </c>
      <c r="I24" s="2">
        <f t="shared" si="0"/>
        <v>780</v>
      </c>
      <c r="J24" s="2">
        <f t="shared" si="1"/>
        <v>2990</v>
      </c>
      <c r="K24" s="2" t="s">
        <v>33</v>
      </c>
      <c r="L24" s="2" t="s">
        <v>34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2"/>
      <c r="X24" s="2"/>
      <c r="Y24" s="13" t="s">
        <v>31</v>
      </c>
      <c r="Z24" s="14"/>
      <c r="AA24" s="2"/>
    </row>
    <row r="25" spans="1:27" x14ac:dyDescent="0.25">
      <c r="A25" s="2" t="s">
        <v>25</v>
      </c>
      <c r="B25" s="2" t="s">
        <v>49</v>
      </c>
      <c r="C25" s="2" t="s">
        <v>29</v>
      </c>
      <c r="D25" s="2" t="s">
        <v>46</v>
      </c>
      <c r="E25" s="2"/>
      <c r="F25">
        <v>1</v>
      </c>
      <c r="G25" s="2">
        <v>800</v>
      </c>
      <c r="H25" s="2">
        <v>3000</v>
      </c>
      <c r="I25" s="2">
        <f t="shared" si="0"/>
        <v>780</v>
      </c>
      <c r="J25" s="2">
        <f t="shared" si="1"/>
        <v>2990</v>
      </c>
      <c r="K25" s="2" t="s">
        <v>33</v>
      </c>
      <c r="L25" s="2" t="s">
        <v>34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2"/>
      <c r="X25" s="2"/>
      <c r="Y25" s="13" t="s">
        <v>31</v>
      </c>
      <c r="Z25" s="14"/>
      <c r="AA25" s="2"/>
    </row>
    <row r="26" spans="1:27" x14ac:dyDescent="0.25">
      <c r="A26" s="2" t="s">
        <v>25</v>
      </c>
      <c r="B26" s="2" t="s">
        <v>50</v>
      </c>
      <c r="C26" s="2" t="s">
        <v>27</v>
      </c>
      <c r="D26" s="2" t="s">
        <v>46</v>
      </c>
      <c r="E26" s="2"/>
      <c r="F26">
        <v>1</v>
      </c>
      <c r="G26" s="2">
        <v>800</v>
      </c>
      <c r="H26" s="2">
        <v>3000</v>
      </c>
      <c r="I26" s="2">
        <f t="shared" si="0"/>
        <v>780</v>
      </c>
      <c r="J26" s="2">
        <f t="shared" si="1"/>
        <v>2990</v>
      </c>
      <c r="K26" s="2" t="s">
        <v>33</v>
      </c>
      <c r="L26" s="2" t="s">
        <v>34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2"/>
      <c r="X26" s="2"/>
      <c r="Y26" s="13" t="s">
        <v>31</v>
      </c>
      <c r="Z26" s="14"/>
      <c r="AA26" s="2"/>
    </row>
    <row r="27" spans="1:27" x14ac:dyDescent="0.25">
      <c r="A27" s="2" t="s">
        <v>25</v>
      </c>
      <c r="B27" s="2" t="s">
        <v>51</v>
      </c>
      <c r="C27" s="9" t="s">
        <v>65</v>
      </c>
      <c r="D27" s="2" t="s">
        <v>28</v>
      </c>
      <c r="E27" s="2" t="s">
        <v>39</v>
      </c>
      <c r="F27">
        <v>12</v>
      </c>
      <c r="G27" s="2">
        <v>1800</v>
      </c>
      <c r="H27" s="2">
        <v>3000</v>
      </c>
      <c r="I27" s="2">
        <f t="shared" si="0"/>
        <v>1780</v>
      </c>
      <c r="J27" s="2">
        <f t="shared" si="1"/>
        <v>2990</v>
      </c>
      <c r="K27" s="2" t="s">
        <v>33</v>
      </c>
      <c r="L27" s="2" t="s">
        <v>34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2"/>
      <c r="X27" s="2"/>
      <c r="Y27" s="13" t="s">
        <v>31</v>
      </c>
      <c r="Z27" s="14"/>
      <c r="AA27" s="2"/>
    </row>
    <row r="28" spans="1:27" x14ac:dyDescent="0.25">
      <c r="A28" s="2" t="s">
        <v>25</v>
      </c>
      <c r="B28" s="2" t="s">
        <v>52</v>
      </c>
      <c r="C28" s="2" t="s">
        <v>29</v>
      </c>
      <c r="D28" s="2"/>
      <c r="E28" s="2"/>
      <c r="F28">
        <v>5</v>
      </c>
      <c r="G28" s="2">
        <v>4400</v>
      </c>
      <c r="H28" s="2">
        <v>3000</v>
      </c>
      <c r="I28" s="2">
        <f t="shared" si="0"/>
        <v>4380</v>
      </c>
      <c r="J28" s="2">
        <f t="shared" si="1"/>
        <v>2990</v>
      </c>
      <c r="K28" s="2" t="s">
        <v>33</v>
      </c>
      <c r="L28" s="2" t="s">
        <v>34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2"/>
      <c r="X28" s="2"/>
      <c r="Y28" s="13" t="s">
        <v>31</v>
      </c>
      <c r="Z28" s="14"/>
      <c r="AA28" s="2"/>
    </row>
    <row r="29" spans="1:27" x14ac:dyDescent="0.25">
      <c r="A29" s="2" t="s">
        <v>25</v>
      </c>
      <c r="B29" s="2" t="s">
        <v>53</v>
      </c>
      <c r="C29" s="2" t="s">
        <v>27</v>
      </c>
      <c r="D29" s="2"/>
      <c r="E29" s="2"/>
      <c r="F29">
        <v>5</v>
      </c>
      <c r="G29" s="2">
        <v>4400</v>
      </c>
      <c r="H29" s="2">
        <v>3000</v>
      </c>
      <c r="I29" s="2">
        <f t="shared" si="0"/>
        <v>4380</v>
      </c>
      <c r="J29" s="2">
        <f t="shared" si="1"/>
        <v>2990</v>
      </c>
      <c r="K29" s="2" t="s">
        <v>33</v>
      </c>
      <c r="L29" s="2" t="s">
        <v>34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2"/>
      <c r="X29" s="2"/>
      <c r="Y29" s="13" t="s">
        <v>31</v>
      </c>
      <c r="Z29" s="14"/>
      <c r="AA29" s="2"/>
    </row>
    <row r="30" spans="1:27" x14ac:dyDescent="0.25">
      <c r="A30" s="2" t="s">
        <v>25</v>
      </c>
      <c r="B30" s="2" t="s">
        <v>54</v>
      </c>
      <c r="C30" s="2" t="s">
        <v>27</v>
      </c>
      <c r="D30" s="2"/>
      <c r="E30" s="2"/>
      <c r="F30">
        <v>5</v>
      </c>
      <c r="G30" s="2">
        <v>2500</v>
      </c>
      <c r="H30" s="2">
        <v>3000</v>
      </c>
      <c r="I30" s="2">
        <f t="shared" si="0"/>
        <v>2480</v>
      </c>
      <c r="J30" s="2">
        <f t="shared" si="1"/>
        <v>2990</v>
      </c>
      <c r="K30" s="2" t="s">
        <v>33</v>
      </c>
      <c r="L30" s="2" t="s">
        <v>34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2"/>
      <c r="X30" s="2"/>
      <c r="Y30" s="13" t="s">
        <v>31</v>
      </c>
      <c r="Z30" s="14"/>
      <c r="AA30" s="2"/>
    </row>
    <row r="31" spans="1:27" x14ac:dyDescent="0.25">
      <c r="A31" s="2" t="s">
        <v>25</v>
      </c>
      <c r="B31" s="2" t="s">
        <v>55</v>
      </c>
      <c r="C31" s="2" t="s">
        <v>29</v>
      </c>
      <c r="D31" s="2"/>
      <c r="E31" s="2"/>
      <c r="F31">
        <v>10</v>
      </c>
      <c r="G31" s="2">
        <v>2500</v>
      </c>
      <c r="H31" s="2">
        <v>3000</v>
      </c>
      <c r="I31" s="2">
        <f t="shared" si="0"/>
        <v>2480</v>
      </c>
      <c r="J31" s="2">
        <f t="shared" si="1"/>
        <v>2990</v>
      </c>
      <c r="K31" s="2" t="s">
        <v>33</v>
      </c>
      <c r="L31" s="2" t="s">
        <v>34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2"/>
      <c r="X31" s="2"/>
      <c r="Y31" s="13" t="s">
        <v>31</v>
      </c>
      <c r="Z31" s="14"/>
      <c r="AA31" s="2"/>
    </row>
    <row r="32" spans="1:27" x14ac:dyDescent="0.25">
      <c r="A32" s="2" t="s">
        <v>25</v>
      </c>
      <c r="B32" s="2" t="s">
        <v>56</v>
      </c>
      <c r="C32" s="2" t="s">
        <v>27</v>
      </c>
      <c r="D32" s="2"/>
      <c r="E32" s="2"/>
      <c r="F32">
        <v>1</v>
      </c>
      <c r="G32" s="2">
        <v>3700</v>
      </c>
      <c r="H32" s="2">
        <v>3000</v>
      </c>
      <c r="I32" s="2">
        <f t="shared" si="0"/>
        <v>3680</v>
      </c>
      <c r="J32" s="2">
        <f t="shared" si="1"/>
        <v>2990</v>
      </c>
      <c r="K32" s="2" t="s">
        <v>33</v>
      </c>
      <c r="L32" s="2" t="s">
        <v>34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2"/>
      <c r="X32" s="2"/>
      <c r="Y32" s="13" t="s">
        <v>59</v>
      </c>
      <c r="Z32" s="14"/>
      <c r="AA32" s="2"/>
    </row>
    <row r="33" spans="1:27" x14ac:dyDescent="0.25">
      <c r="A33" s="2" t="s">
        <v>25</v>
      </c>
      <c r="B33" s="2" t="s">
        <v>60</v>
      </c>
      <c r="C33" s="2" t="s">
        <v>27</v>
      </c>
      <c r="D33" s="2"/>
      <c r="E33" s="2"/>
      <c r="F33">
        <v>1</v>
      </c>
      <c r="G33" s="2">
        <v>3700</v>
      </c>
      <c r="H33" s="2">
        <v>3000</v>
      </c>
      <c r="I33" s="2">
        <f t="shared" si="0"/>
        <v>3680</v>
      </c>
      <c r="J33" s="2">
        <f t="shared" si="1"/>
        <v>2990</v>
      </c>
      <c r="K33" s="2" t="s">
        <v>33</v>
      </c>
      <c r="L33" s="2" t="s">
        <v>34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2"/>
      <c r="X33" s="2"/>
      <c r="Y33" s="13" t="s">
        <v>59</v>
      </c>
      <c r="Z33" s="14"/>
      <c r="AA33" s="2"/>
    </row>
    <row r="34" spans="1:27" x14ac:dyDescent="0.25">
      <c r="A34" s="2" t="s">
        <v>25</v>
      </c>
      <c r="B34" s="2" t="s">
        <v>61</v>
      </c>
      <c r="C34" s="2" t="s">
        <v>27</v>
      </c>
      <c r="D34" s="2"/>
      <c r="E34" s="2"/>
      <c r="F34">
        <v>1</v>
      </c>
      <c r="G34" s="2">
        <v>5600</v>
      </c>
      <c r="H34" s="2">
        <v>3000</v>
      </c>
      <c r="I34" s="2">
        <f t="shared" si="0"/>
        <v>5580</v>
      </c>
      <c r="J34" s="2">
        <f t="shared" si="1"/>
        <v>2990</v>
      </c>
      <c r="K34" s="2" t="s">
        <v>33</v>
      </c>
      <c r="L34" s="2" t="s">
        <v>34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2"/>
      <c r="X34" s="2"/>
      <c r="Y34" s="13" t="s">
        <v>59</v>
      </c>
      <c r="Z34" s="14"/>
      <c r="AA34" s="2"/>
    </row>
    <row r="35" spans="1:27" x14ac:dyDescent="0.25">
      <c r="A35" s="2" t="s">
        <v>25</v>
      </c>
      <c r="B35" s="2" t="s">
        <v>62</v>
      </c>
      <c r="C35" s="2" t="s">
        <v>27</v>
      </c>
      <c r="D35" s="2"/>
      <c r="E35" s="2"/>
      <c r="F35">
        <v>1</v>
      </c>
      <c r="G35" s="2">
        <v>2600</v>
      </c>
      <c r="H35" s="2">
        <v>3000</v>
      </c>
      <c r="I35" s="2">
        <f t="shared" si="0"/>
        <v>2580</v>
      </c>
      <c r="J35" s="2">
        <f t="shared" si="1"/>
        <v>2990</v>
      </c>
      <c r="K35" s="2" t="s">
        <v>33</v>
      </c>
      <c r="L35" s="2" t="s">
        <v>34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2"/>
      <c r="X35" s="2"/>
      <c r="Y35" s="13" t="s">
        <v>59</v>
      </c>
      <c r="Z35" s="14"/>
      <c r="AA35" s="2"/>
    </row>
    <row r="36" spans="1:27" x14ac:dyDescent="0.25">
      <c r="A36" s="2" t="s">
        <v>25</v>
      </c>
      <c r="B36" s="2" t="s">
        <v>63</v>
      </c>
      <c r="C36" s="2" t="s">
        <v>29</v>
      </c>
      <c r="D36" s="2"/>
      <c r="E36" s="2"/>
      <c r="F36">
        <v>1</v>
      </c>
      <c r="G36" s="2">
        <v>2624</v>
      </c>
      <c r="H36" s="2">
        <v>3000</v>
      </c>
      <c r="I36" s="2">
        <f t="shared" si="0"/>
        <v>2604</v>
      </c>
      <c r="J36" s="2">
        <f t="shared" si="1"/>
        <v>2990</v>
      </c>
      <c r="K36" s="2" t="s">
        <v>33</v>
      </c>
      <c r="L36" s="2" t="s">
        <v>34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2"/>
      <c r="X36" s="2"/>
      <c r="Y36" s="13" t="s">
        <v>59</v>
      </c>
      <c r="Z36" s="14"/>
      <c r="AA36" s="2"/>
    </row>
    <row r="37" spans="1:27" x14ac:dyDescent="0.25">
      <c r="A37" s="2" t="s">
        <v>25</v>
      </c>
      <c r="B37" s="2" t="s">
        <v>64</v>
      </c>
      <c r="C37" s="2" t="s">
        <v>27</v>
      </c>
      <c r="D37" s="2" t="s">
        <v>28</v>
      </c>
      <c r="E37" s="2" t="s">
        <v>39</v>
      </c>
      <c r="F37">
        <v>2</v>
      </c>
      <c r="G37" s="2">
        <v>1800</v>
      </c>
      <c r="H37" s="2">
        <v>3000</v>
      </c>
      <c r="I37" s="2">
        <f t="shared" si="0"/>
        <v>1780</v>
      </c>
      <c r="J37" s="2">
        <f t="shared" si="1"/>
        <v>2990</v>
      </c>
      <c r="K37" s="2" t="s">
        <v>33</v>
      </c>
      <c r="L37" s="2" t="s">
        <v>34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2"/>
      <c r="X37" s="2"/>
      <c r="Y37" s="13" t="s">
        <v>59</v>
      </c>
      <c r="Z37" s="14"/>
      <c r="AA37" s="2"/>
    </row>
    <row r="38" spans="1:27" x14ac:dyDescent="0.25">
      <c r="A38" s="2" t="s">
        <v>25</v>
      </c>
      <c r="B38" s="2" t="s">
        <v>66</v>
      </c>
      <c r="C38" s="2" t="s">
        <v>27</v>
      </c>
      <c r="D38" s="2"/>
      <c r="E38" s="2"/>
      <c r="F38">
        <v>1</v>
      </c>
      <c r="G38" s="2">
        <v>5092</v>
      </c>
      <c r="H38" s="2">
        <v>3000</v>
      </c>
      <c r="I38" s="2">
        <f t="shared" si="0"/>
        <v>5072</v>
      </c>
      <c r="J38" s="2">
        <f t="shared" si="1"/>
        <v>2990</v>
      </c>
      <c r="K38" s="2" t="s">
        <v>33</v>
      </c>
      <c r="L38" s="2" t="s">
        <v>34</v>
      </c>
      <c r="Y38" s="13" t="s">
        <v>67</v>
      </c>
    </row>
    <row r="39" spans="1:27" x14ac:dyDescent="0.25">
      <c r="A39" s="2" t="s">
        <v>25</v>
      </c>
      <c r="B39" s="2" t="s">
        <v>76</v>
      </c>
      <c r="C39" s="2" t="s">
        <v>29</v>
      </c>
      <c r="D39" s="2" t="s">
        <v>28</v>
      </c>
      <c r="E39" s="2"/>
      <c r="F39">
        <v>2</v>
      </c>
      <c r="G39" s="2">
        <v>1000</v>
      </c>
      <c r="H39" s="2">
        <v>2200</v>
      </c>
      <c r="I39" s="2">
        <f t="shared" si="0"/>
        <v>980</v>
      </c>
      <c r="J39" s="2">
        <f t="shared" si="1"/>
        <v>2190</v>
      </c>
      <c r="K39" s="2" t="s">
        <v>33</v>
      </c>
      <c r="L39" s="2" t="s">
        <v>34</v>
      </c>
      <c r="N39" s="11"/>
      <c r="O39" s="11"/>
      <c r="Y39" s="13" t="s">
        <v>67</v>
      </c>
    </row>
    <row r="40" spans="1:27" x14ac:dyDescent="0.25">
      <c r="A40" s="2" t="s">
        <v>25</v>
      </c>
      <c r="B40" s="2" t="s">
        <v>77</v>
      </c>
      <c r="C40" s="2" t="s">
        <v>27</v>
      </c>
      <c r="D40" s="2" t="s">
        <v>28</v>
      </c>
      <c r="E40" s="2"/>
      <c r="F40">
        <v>1</v>
      </c>
      <c r="G40" s="2">
        <v>1000</v>
      </c>
      <c r="H40" s="2">
        <v>2200</v>
      </c>
      <c r="I40" s="2">
        <f t="shared" si="0"/>
        <v>980</v>
      </c>
      <c r="J40" s="2">
        <f t="shared" si="1"/>
        <v>2190</v>
      </c>
      <c r="K40" s="2" t="s">
        <v>33</v>
      </c>
      <c r="L40" s="2" t="s">
        <v>34</v>
      </c>
      <c r="N40" s="11"/>
      <c r="O40" s="11"/>
      <c r="Y40" s="13" t="s">
        <v>67</v>
      </c>
    </row>
    <row r="41" spans="1:27" x14ac:dyDescent="0.25">
      <c r="A41" s="2" t="s">
        <v>25</v>
      </c>
      <c r="B41" s="2" t="s">
        <v>78</v>
      </c>
      <c r="C41" s="2" t="s">
        <v>27</v>
      </c>
      <c r="D41" s="2"/>
      <c r="E41" s="2"/>
      <c r="F41">
        <v>1</v>
      </c>
      <c r="G41" s="2">
        <v>800</v>
      </c>
      <c r="H41" s="2">
        <v>2200</v>
      </c>
      <c r="I41" s="2">
        <f t="shared" si="0"/>
        <v>780</v>
      </c>
      <c r="J41" s="2">
        <f t="shared" si="1"/>
        <v>2190</v>
      </c>
      <c r="K41" s="2" t="s">
        <v>33</v>
      </c>
      <c r="L41" s="2" t="s">
        <v>34</v>
      </c>
      <c r="N41" s="11"/>
      <c r="O41" s="11"/>
      <c r="Y41" s="13" t="s">
        <v>67</v>
      </c>
    </row>
    <row r="42" spans="1:27" x14ac:dyDescent="0.25">
      <c r="A42" s="2" t="s">
        <v>25</v>
      </c>
      <c r="B42" s="2" t="s">
        <v>79</v>
      </c>
      <c r="C42" s="2" t="s">
        <v>29</v>
      </c>
      <c r="D42" s="2"/>
      <c r="E42" s="2"/>
      <c r="F42">
        <v>1</v>
      </c>
      <c r="G42" s="2">
        <v>800</v>
      </c>
      <c r="H42" s="2">
        <v>2200</v>
      </c>
      <c r="I42" s="2">
        <f t="shared" si="0"/>
        <v>780</v>
      </c>
      <c r="J42" s="2">
        <f t="shared" si="1"/>
        <v>2190</v>
      </c>
      <c r="K42" s="2" t="s">
        <v>33</v>
      </c>
      <c r="L42" s="2" t="s">
        <v>34</v>
      </c>
      <c r="N42" s="11"/>
      <c r="O42" s="11"/>
      <c r="Y42" s="13" t="s">
        <v>67</v>
      </c>
    </row>
    <row r="44" spans="1:27" x14ac:dyDescent="0.25">
      <c r="A44" s="2" t="s">
        <v>25</v>
      </c>
      <c r="B44" s="2" t="s">
        <v>72</v>
      </c>
      <c r="C44" s="8" t="s">
        <v>29</v>
      </c>
      <c r="D44" s="2"/>
      <c r="E44" s="2"/>
      <c r="F44">
        <v>2</v>
      </c>
      <c r="G44" s="2">
        <f>105+1350+43</f>
        <v>1498</v>
      </c>
      <c r="H44" s="2">
        <v>2170</v>
      </c>
      <c r="I44" s="2">
        <v>1350</v>
      </c>
      <c r="J44" s="2">
        <v>0</v>
      </c>
      <c r="K44" s="2" t="s">
        <v>74</v>
      </c>
      <c r="L44" s="2" t="s">
        <v>75</v>
      </c>
      <c r="N44" s="11"/>
      <c r="O44" s="11"/>
      <c r="Y44" s="13" t="s">
        <v>67</v>
      </c>
    </row>
    <row r="45" spans="1:27" x14ac:dyDescent="0.25">
      <c r="A45" s="2" t="s">
        <v>25</v>
      </c>
      <c r="B45" s="2" t="s">
        <v>73</v>
      </c>
      <c r="C45" s="8" t="s">
        <v>27</v>
      </c>
      <c r="D45" s="2"/>
      <c r="E45" s="2"/>
      <c r="F45">
        <v>1</v>
      </c>
      <c r="G45" s="2">
        <f>G44</f>
        <v>1498</v>
      </c>
      <c r="H45" s="2">
        <v>2170</v>
      </c>
      <c r="I45" s="2">
        <v>1350</v>
      </c>
      <c r="J45" s="2">
        <v>0</v>
      </c>
      <c r="K45" s="2" t="s">
        <v>74</v>
      </c>
      <c r="L45" s="2" t="s">
        <v>75</v>
      </c>
      <c r="N45" s="11"/>
      <c r="O45" s="11"/>
      <c r="Y45" s="13" t="s">
        <v>67</v>
      </c>
    </row>
    <row r="46" spans="1:27" x14ac:dyDescent="0.25">
      <c r="A46" s="2" t="s">
        <v>25</v>
      </c>
      <c r="B46" s="2" t="s">
        <v>80</v>
      </c>
      <c r="C46" s="9" t="s">
        <v>65</v>
      </c>
      <c r="D46" s="2" t="s">
        <v>46</v>
      </c>
      <c r="E46" s="2"/>
      <c r="F46">
        <v>1</v>
      </c>
      <c r="G46" s="2">
        <v>1400</v>
      </c>
      <c r="H46" s="2">
        <v>2200</v>
      </c>
      <c r="I46" s="2">
        <f>G46-(2*$AA$3)</f>
        <v>1380</v>
      </c>
      <c r="J46" s="2">
        <f>H46-($AA$3)</f>
        <v>2190</v>
      </c>
      <c r="K46" s="2" t="s">
        <v>74</v>
      </c>
      <c r="L46" s="2" t="s">
        <v>75</v>
      </c>
      <c r="N46" s="11"/>
      <c r="O46" s="11"/>
      <c r="Y46" s="13" t="s">
        <v>67</v>
      </c>
    </row>
    <row r="47" spans="1:27" x14ac:dyDescent="0.25">
      <c r="A47" s="2" t="s">
        <v>25</v>
      </c>
      <c r="B47" s="2" t="s">
        <v>81</v>
      </c>
      <c r="C47" s="8" t="s">
        <v>29</v>
      </c>
      <c r="D47" s="2" t="s">
        <v>46</v>
      </c>
      <c r="E47" s="2"/>
      <c r="F47">
        <v>1</v>
      </c>
      <c r="G47" s="2">
        <v>1000</v>
      </c>
      <c r="H47" s="2">
        <v>2200</v>
      </c>
      <c r="I47" s="2">
        <f>G47-(2*$AA$3)</f>
        <v>980</v>
      </c>
      <c r="J47" s="2">
        <f>H47-($AA$3)</f>
        <v>2190</v>
      </c>
      <c r="K47" s="2" t="s">
        <v>74</v>
      </c>
      <c r="L47" s="2" t="s">
        <v>75</v>
      </c>
      <c r="N47" s="11"/>
      <c r="O47" s="11"/>
      <c r="Y47" s="13" t="s">
        <v>67</v>
      </c>
    </row>
    <row r="48" spans="1:27" x14ac:dyDescent="0.25">
      <c r="A48" s="2" t="s">
        <v>25</v>
      </c>
      <c r="B48" s="2" t="s">
        <v>83</v>
      </c>
      <c r="C48" s="8" t="s">
        <v>29</v>
      </c>
      <c r="D48" s="2"/>
      <c r="E48" s="2"/>
      <c r="F48">
        <v>1</v>
      </c>
      <c r="G48" s="2">
        <v>700</v>
      </c>
      <c r="H48" s="2">
        <v>2200</v>
      </c>
      <c r="I48" s="2">
        <f t="shared" ref="I48:I49" si="2">G48-(2*$AA$3)</f>
        <v>680</v>
      </c>
      <c r="J48" s="2">
        <f t="shared" ref="J48:J49" si="3">H48-($AA$3)</f>
        <v>2190</v>
      </c>
      <c r="K48" s="2" t="s">
        <v>74</v>
      </c>
      <c r="L48" s="2" t="s">
        <v>75</v>
      </c>
      <c r="N48" s="11"/>
      <c r="O48" s="11"/>
      <c r="Y48" s="13" t="s">
        <v>82</v>
      </c>
    </row>
    <row r="49" spans="1:25" x14ac:dyDescent="0.25">
      <c r="A49" s="2" t="s">
        <v>25</v>
      </c>
      <c r="B49" s="2" t="s">
        <v>84</v>
      </c>
      <c r="C49" s="8" t="s">
        <v>27</v>
      </c>
      <c r="D49" s="2"/>
      <c r="E49" s="2"/>
      <c r="F49">
        <v>1</v>
      </c>
      <c r="G49" s="2">
        <v>700</v>
      </c>
      <c r="H49" s="2">
        <v>2200</v>
      </c>
      <c r="I49" s="2">
        <f t="shared" si="2"/>
        <v>680</v>
      </c>
      <c r="J49" s="2">
        <f t="shared" si="3"/>
        <v>2190</v>
      </c>
      <c r="K49" s="2" t="s">
        <v>74</v>
      </c>
      <c r="L49" s="2" t="s">
        <v>75</v>
      </c>
      <c r="N49" s="11"/>
      <c r="O49" s="11"/>
      <c r="Y49" s="13" t="s">
        <v>82</v>
      </c>
    </row>
    <row r="50" spans="1:25" x14ac:dyDescent="0.25">
      <c r="A50" s="2" t="s">
        <v>25</v>
      </c>
      <c r="B50" s="2" t="s">
        <v>85</v>
      </c>
      <c r="C50" s="9" t="s">
        <v>65</v>
      </c>
      <c r="D50" s="2"/>
      <c r="E50" s="2"/>
      <c r="F50">
        <v>4</v>
      </c>
      <c r="G50" s="2">
        <v>3700</v>
      </c>
      <c r="H50" s="2">
        <v>2200</v>
      </c>
      <c r="I50" s="2">
        <f t="shared" ref="I50" si="4">G50-(2*$AA$3)</f>
        <v>3680</v>
      </c>
      <c r="J50" s="2">
        <f t="shared" ref="J50" si="5">H50-($AA$3)</f>
        <v>2190</v>
      </c>
      <c r="K50" s="2" t="s">
        <v>74</v>
      </c>
      <c r="L50" s="2" t="s">
        <v>75</v>
      </c>
      <c r="N50" s="11"/>
      <c r="O50" s="11"/>
      <c r="Y50" s="13" t="s">
        <v>82</v>
      </c>
    </row>
    <row r="52" spans="1:25" x14ac:dyDescent="0.25">
      <c r="A52" s="2" t="s">
        <v>25</v>
      </c>
      <c r="B52" s="2" t="s">
        <v>68</v>
      </c>
      <c r="C52" s="9" t="s">
        <v>65</v>
      </c>
      <c r="D52" s="2"/>
      <c r="E52" s="2"/>
      <c r="F52">
        <v>1</v>
      </c>
      <c r="G52" s="2">
        <v>5092</v>
      </c>
      <c r="H52" s="2">
        <v>3000</v>
      </c>
      <c r="I52" s="2">
        <f>G52-(2*$AA$3)</f>
        <v>5072</v>
      </c>
      <c r="J52" s="2">
        <f>H52-($AA$3)</f>
        <v>2990</v>
      </c>
      <c r="K52" s="2" t="s">
        <v>69</v>
      </c>
      <c r="L52" s="2" t="s">
        <v>70</v>
      </c>
      <c r="N52" s="11"/>
      <c r="O52" s="11"/>
      <c r="Y52" s="13" t="s">
        <v>67</v>
      </c>
    </row>
    <row r="53" spans="1:25" x14ac:dyDescent="0.25">
      <c r="A53" s="2" t="s">
        <v>25</v>
      </c>
      <c r="B53" s="2" t="s">
        <v>71</v>
      </c>
      <c r="C53" s="9" t="s">
        <v>65</v>
      </c>
      <c r="D53" s="2"/>
      <c r="E53" s="2"/>
      <c r="F53">
        <v>1</v>
      </c>
      <c r="G53" s="2">
        <v>6420</v>
      </c>
      <c r="H53" s="2">
        <v>3000</v>
      </c>
      <c r="I53" s="2">
        <f>G53-(2*$AA$3)</f>
        <v>6400</v>
      </c>
      <c r="J53" s="2">
        <f>H53-($AA$3)</f>
        <v>2990</v>
      </c>
      <c r="K53" s="2" t="s">
        <v>69</v>
      </c>
      <c r="L53" s="2" t="s">
        <v>70</v>
      </c>
      <c r="N53" s="11"/>
      <c r="O53" s="11"/>
      <c r="Y53" s="13" t="s">
        <v>67</v>
      </c>
    </row>
  </sheetData>
  <mergeCells count="29">
    <mergeCell ref="A3:A8"/>
    <mergeCell ref="E3:E8"/>
    <mergeCell ref="N3:N8"/>
    <mergeCell ref="O3:O8"/>
    <mergeCell ref="D3:D8"/>
    <mergeCell ref="C3:C8"/>
    <mergeCell ref="B3:B8"/>
    <mergeCell ref="A2:B2"/>
    <mergeCell ref="G2:J2"/>
    <mergeCell ref="C2:E2"/>
    <mergeCell ref="K2:O2"/>
    <mergeCell ref="S2:V2"/>
    <mergeCell ref="Q2:R2"/>
    <mergeCell ref="T3:T8"/>
    <mergeCell ref="U3:U8"/>
    <mergeCell ref="V3:V8"/>
    <mergeCell ref="W3:W8"/>
    <mergeCell ref="F3:F8"/>
    <mergeCell ref="P3:P8"/>
    <mergeCell ref="Q3:Q8"/>
    <mergeCell ref="R3:R8"/>
    <mergeCell ref="S3:S8"/>
    <mergeCell ref="M3:M8"/>
    <mergeCell ref="G3:G8"/>
    <mergeCell ref="H3:H8"/>
    <mergeCell ref="I3:I8"/>
    <mergeCell ref="J3:J8"/>
    <mergeCell ref="K3:K8"/>
    <mergeCell ref="L3:L8"/>
  </mergeCells>
  <hyperlinks>
    <hyperlink ref="Y10" r:id="rId1" xr:uid="{00000000-0004-0000-0000-000000000000}"/>
    <hyperlink ref="Y11" r:id="rId2" xr:uid="{00000000-0004-0000-0000-000001000000}"/>
    <hyperlink ref="Y12" r:id="rId3" xr:uid="{00000000-0004-0000-0000-000002000000}"/>
    <hyperlink ref="Y13" r:id="rId4" xr:uid="{00000000-0004-0000-0000-000003000000}"/>
    <hyperlink ref="Y14" r:id="rId5" xr:uid="{00000000-0004-0000-0000-000004000000}"/>
    <hyperlink ref="Y15" r:id="rId6" xr:uid="{00000000-0004-0000-0000-000005000000}"/>
    <hyperlink ref="Y16" r:id="rId7" xr:uid="{00000000-0004-0000-0000-000006000000}"/>
    <hyperlink ref="Y17" r:id="rId8" xr:uid="{00000000-0004-0000-0000-000007000000}"/>
    <hyperlink ref="Y18" r:id="rId9" xr:uid="{00000000-0004-0000-0000-000008000000}"/>
    <hyperlink ref="Y19" r:id="rId10" xr:uid="{00000000-0004-0000-0000-000009000000}"/>
    <hyperlink ref="Y20" r:id="rId11" xr:uid="{00000000-0004-0000-0000-00000A000000}"/>
    <hyperlink ref="Y21" r:id="rId12" xr:uid="{00000000-0004-0000-0000-00000B000000}"/>
    <hyperlink ref="Y22" r:id="rId13" xr:uid="{00000000-0004-0000-0000-00000C000000}"/>
    <hyperlink ref="Y23" r:id="rId14" xr:uid="{00000000-0004-0000-0000-00000D000000}"/>
    <hyperlink ref="Y24" r:id="rId15" xr:uid="{00000000-0004-0000-0000-00000E000000}"/>
    <hyperlink ref="Y25" r:id="rId16" xr:uid="{00000000-0004-0000-0000-00000F000000}"/>
    <hyperlink ref="Y26" r:id="rId17" xr:uid="{00000000-0004-0000-0000-000010000000}"/>
    <hyperlink ref="Y27" r:id="rId18" xr:uid="{00000000-0004-0000-0000-000011000000}"/>
    <hyperlink ref="Y28" r:id="rId19" xr:uid="{00000000-0004-0000-0000-000012000000}"/>
    <hyperlink ref="Y29" r:id="rId20" xr:uid="{00000000-0004-0000-0000-000013000000}"/>
    <hyperlink ref="Y30" r:id="rId21" xr:uid="{00000000-0004-0000-0000-000014000000}"/>
    <hyperlink ref="Y31" r:id="rId22" xr:uid="{00000000-0004-0000-0000-000015000000}"/>
    <hyperlink ref="Y32" r:id="rId23" xr:uid="{00000000-0004-0000-0000-000016000000}"/>
    <hyperlink ref="Y33" r:id="rId24" xr:uid="{00000000-0004-0000-0000-000017000000}"/>
    <hyperlink ref="Y34" r:id="rId25" xr:uid="{00000000-0004-0000-0000-000018000000}"/>
    <hyperlink ref="Y35" r:id="rId26" xr:uid="{00000000-0004-0000-0000-000019000000}"/>
    <hyperlink ref="Y36" r:id="rId27" xr:uid="{00000000-0004-0000-0000-00001A000000}"/>
    <hyperlink ref="Y37" r:id="rId28" xr:uid="{00000000-0004-0000-0000-00001B000000}"/>
    <hyperlink ref="Y38" r:id="rId29" xr:uid="{00000000-0004-0000-0000-00001C000000}"/>
    <hyperlink ref="Y52" r:id="rId30" xr:uid="{00000000-0004-0000-0000-00001D000000}"/>
    <hyperlink ref="Y53" r:id="rId31" xr:uid="{00000000-0004-0000-0000-00001E000000}"/>
    <hyperlink ref="Y44" r:id="rId32" xr:uid="{00000000-0004-0000-0000-00001F000000}"/>
    <hyperlink ref="Y45" r:id="rId33" xr:uid="{00000000-0004-0000-0000-000020000000}"/>
    <hyperlink ref="Y39" r:id="rId34" xr:uid="{00000000-0004-0000-0000-000021000000}"/>
    <hyperlink ref="Y40" r:id="rId35" xr:uid="{00000000-0004-0000-0000-000022000000}"/>
    <hyperlink ref="Y41" r:id="rId36" xr:uid="{00000000-0004-0000-0000-000023000000}"/>
    <hyperlink ref="Y42" r:id="rId37" xr:uid="{00000000-0004-0000-0000-000024000000}"/>
    <hyperlink ref="Y46" r:id="rId38" xr:uid="{00000000-0004-0000-0000-000025000000}"/>
    <hyperlink ref="Y47" r:id="rId39" xr:uid="{00000000-0004-0000-0000-000026000000}"/>
    <hyperlink ref="Y48" r:id="rId40" xr:uid="{00000000-0004-0000-0000-000027000000}"/>
    <hyperlink ref="Y49" r:id="rId41" xr:uid="{00000000-0004-0000-0000-000028000000}"/>
    <hyperlink ref="Y50" r:id="rId42" xr:uid="{00000000-0004-0000-0000-000029000000}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62"/>
  <sheetViews>
    <sheetView tabSelected="1" view="pageBreakPreview" zoomScale="70" zoomScaleNormal="70" zoomScaleSheetLayoutView="70" workbookViewId="0">
      <selection activeCell="X49" sqref="X49"/>
    </sheetView>
  </sheetViews>
  <sheetFormatPr defaultRowHeight="15" x14ac:dyDescent="0.25"/>
  <cols>
    <col min="1" max="1" width="9.5703125" style="15" customWidth="1"/>
    <col min="2" max="2" width="10.85546875" style="15" customWidth="1"/>
    <col min="3" max="3" width="42.140625" style="19" customWidth="1"/>
    <col min="4" max="4" width="6.5703125" style="15" customWidth="1"/>
    <col min="5" max="5" width="9.7109375" style="15" customWidth="1"/>
    <col min="6" max="6" width="11" style="15" customWidth="1"/>
    <col min="7" max="7" width="15.7109375" style="15" customWidth="1"/>
    <col min="8" max="8" width="8.140625" style="15" customWidth="1"/>
    <col min="9" max="13" width="9.140625" style="15" customWidth="1"/>
    <col min="14" max="17" width="4.140625" style="16" customWidth="1"/>
    <col min="18" max="19" width="4.140625" style="17" customWidth="1"/>
    <col min="20" max="20" width="4.140625" style="18" customWidth="1"/>
    <col min="21" max="24" width="4.140625" style="17" customWidth="1"/>
    <col min="25" max="25" width="4.140625" style="16" customWidth="1"/>
    <col min="26" max="26" width="6.42578125" style="16" customWidth="1"/>
    <col min="27" max="27" width="42" style="15" customWidth="1"/>
    <col min="28" max="28" width="12.7109375" style="19" customWidth="1"/>
    <col min="29" max="16384" width="9.140625" style="15"/>
  </cols>
  <sheetData>
    <row r="1" spans="1:36" s="21" customFormat="1" ht="39.75" customHeight="1" x14ac:dyDescent="0.35">
      <c r="A1" s="43" t="s">
        <v>118</v>
      </c>
      <c r="B1" s="43"/>
      <c r="C1" s="43"/>
      <c r="D1" s="44" t="s">
        <v>132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B1" s="48"/>
      <c r="AC1" s="48"/>
      <c r="AD1" s="48"/>
      <c r="AE1" s="48"/>
      <c r="AF1" s="48"/>
    </row>
    <row r="2" spans="1:36" s="21" customFormat="1" ht="39.75" customHeight="1" x14ac:dyDescent="0.35">
      <c r="A2" s="41" t="s">
        <v>108</v>
      </c>
      <c r="B2" s="46" t="s">
        <v>138</v>
      </c>
      <c r="C2" s="45" t="s">
        <v>89</v>
      </c>
      <c r="D2" s="41" t="s">
        <v>2</v>
      </c>
      <c r="E2" s="41" t="s">
        <v>23</v>
      </c>
      <c r="F2" s="41" t="s">
        <v>100</v>
      </c>
      <c r="G2" s="41" t="s">
        <v>87</v>
      </c>
      <c r="H2" s="41" t="s">
        <v>38</v>
      </c>
      <c r="I2" s="46" t="s">
        <v>103</v>
      </c>
      <c r="J2" s="46" t="s">
        <v>104</v>
      </c>
      <c r="K2" s="46" t="s">
        <v>86</v>
      </c>
      <c r="L2" s="46" t="s">
        <v>107</v>
      </c>
      <c r="M2" s="46" t="s">
        <v>106</v>
      </c>
      <c r="N2" s="41" t="s">
        <v>5</v>
      </c>
      <c r="O2" s="41" t="s">
        <v>8</v>
      </c>
      <c r="P2" s="41" t="s">
        <v>95</v>
      </c>
      <c r="Q2" s="41" t="s">
        <v>15</v>
      </c>
      <c r="R2" s="41" t="s">
        <v>133</v>
      </c>
      <c r="S2" s="41" t="s">
        <v>16</v>
      </c>
      <c r="T2" s="41" t="s">
        <v>178</v>
      </c>
      <c r="U2" s="41" t="s">
        <v>175</v>
      </c>
      <c r="V2" s="41" t="s">
        <v>176</v>
      </c>
      <c r="W2" s="41" t="s">
        <v>102</v>
      </c>
      <c r="X2" s="41" t="s">
        <v>135</v>
      </c>
      <c r="Y2" s="41" t="s">
        <v>91</v>
      </c>
      <c r="Z2" s="46" t="s">
        <v>92</v>
      </c>
      <c r="AA2" s="47" t="s">
        <v>117</v>
      </c>
      <c r="AB2" s="47" t="s">
        <v>105</v>
      </c>
      <c r="AC2" s="47"/>
      <c r="AD2" s="47"/>
      <c r="AE2" s="47"/>
      <c r="AF2" s="47"/>
    </row>
    <row r="3" spans="1:36" ht="14.45" customHeight="1" x14ac:dyDescent="0.25">
      <c r="A3" s="41"/>
      <c r="B3" s="46"/>
      <c r="C3" s="45"/>
      <c r="D3" s="41"/>
      <c r="E3" s="41"/>
      <c r="F3" s="41"/>
      <c r="G3" s="41"/>
      <c r="H3" s="41"/>
      <c r="I3" s="46"/>
      <c r="J3" s="46"/>
      <c r="K3" s="46"/>
      <c r="L3" s="46"/>
      <c r="M3" s="46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6"/>
      <c r="AA3" s="47"/>
      <c r="AB3" s="47"/>
      <c r="AC3" s="47"/>
      <c r="AD3" s="47"/>
      <c r="AE3" s="47"/>
      <c r="AF3" s="47"/>
      <c r="AG3" s="8"/>
      <c r="AH3" s="42"/>
      <c r="AI3" s="42"/>
      <c r="AJ3" s="42"/>
    </row>
    <row r="4" spans="1:36" ht="14.45" customHeight="1" x14ac:dyDescent="0.25">
      <c r="A4" s="41"/>
      <c r="B4" s="46"/>
      <c r="C4" s="45"/>
      <c r="D4" s="41"/>
      <c r="E4" s="41"/>
      <c r="F4" s="41"/>
      <c r="G4" s="41"/>
      <c r="H4" s="41"/>
      <c r="I4" s="46"/>
      <c r="J4" s="46"/>
      <c r="K4" s="46"/>
      <c r="L4" s="46"/>
      <c r="M4" s="46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6"/>
      <c r="AA4" s="47"/>
      <c r="AB4" s="47"/>
      <c r="AC4" s="47"/>
      <c r="AD4" s="47"/>
      <c r="AE4" s="47"/>
      <c r="AF4" s="47"/>
    </row>
    <row r="5" spans="1:36" x14ac:dyDescent="0.25">
      <c r="A5" s="41"/>
      <c r="B5" s="46"/>
      <c r="C5" s="45"/>
      <c r="D5" s="41"/>
      <c r="E5" s="41"/>
      <c r="F5" s="41"/>
      <c r="G5" s="41"/>
      <c r="H5" s="41"/>
      <c r="I5" s="46"/>
      <c r="J5" s="46"/>
      <c r="K5" s="46"/>
      <c r="L5" s="46"/>
      <c r="M5" s="46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6"/>
      <c r="AA5" s="47"/>
      <c r="AB5" s="47"/>
      <c r="AC5" s="47"/>
      <c r="AD5" s="47"/>
      <c r="AE5" s="47"/>
      <c r="AF5" s="47"/>
    </row>
    <row r="6" spans="1:36" x14ac:dyDescent="0.25">
      <c r="A6" s="41"/>
      <c r="B6" s="46"/>
      <c r="C6" s="45"/>
      <c r="D6" s="41"/>
      <c r="E6" s="41"/>
      <c r="F6" s="41"/>
      <c r="G6" s="41"/>
      <c r="H6" s="41"/>
      <c r="I6" s="46"/>
      <c r="J6" s="46"/>
      <c r="K6" s="46"/>
      <c r="L6" s="46"/>
      <c r="M6" s="46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6"/>
      <c r="AA6" s="47"/>
      <c r="AB6" s="47"/>
      <c r="AC6" s="47"/>
      <c r="AD6" s="47"/>
      <c r="AE6" s="47"/>
      <c r="AF6" s="47"/>
    </row>
    <row r="7" spans="1:36" x14ac:dyDescent="0.25">
      <c r="A7" s="41"/>
      <c r="B7" s="46"/>
      <c r="C7" s="45"/>
      <c r="D7" s="41"/>
      <c r="E7" s="41"/>
      <c r="F7" s="41"/>
      <c r="G7" s="41"/>
      <c r="H7" s="41"/>
      <c r="I7" s="46"/>
      <c r="J7" s="46"/>
      <c r="K7" s="46"/>
      <c r="L7" s="46"/>
      <c r="M7" s="46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6"/>
      <c r="AA7" s="47"/>
      <c r="AB7" s="47"/>
      <c r="AC7" s="47"/>
      <c r="AD7" s="47"/>
      <c r="AE7" s="47"/>
      <c r="AF7" s="47"/>
    </row>
    <row r="8" spans="1:36" ht="69" customHeight="1" x14ac:dyDescent="0.25">
      <c r="A8" s="41"/>
      <c r="B8" s="46"/>
      <c r="C8" s="45"/>
      <c r="D8" s="41"/>
      <c r="E8" s="41"/>
      <c r="F8" s="41"/>
      <c r="G8" s="41"/>
      <c r="H8" s="41"/>
      <c r="I8" s="46"/>
      <c r="J8" s="46"/>
      <c r="K8" s="46"/>
      <c r="L8" s="46"/>
      <c r="M8" s="46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6"/>
      <c r="AA8" s="47"/>
      <c r="AB8" s="47"/>
      <c r="AC8" s="47"/>
      <c r="AD8" s="47"/>
      <c r="AE8" s="47"/>
      <c r="AF8" s="47"/>
      <c r="AH8" s="22"/>
    </row>
    <row r="9" spans="1:36" ht="6" customHeight="1" x14ac:dyDescent="0.25">
      <c r="A9" s="32"/>
      <c r="B9" s="32"/>
      <c r="C9" s="33"/>
      <c r="D9" s="32"/>
      <c r="E9" s="32"/>
      <c r="F9" s="32"/>
      <c r="G9" s="32"/>
      <c r="H9" s="32"/>
      <c r="I9" s="34"/>
      <c r="J9" s="34"/>
      <c r="K9" s="34"/>
      <c r="L9" s="34"/>
      <c r="M9" s="34"/>
      <c r="N9" s="32"/>
      <c r="O9" s="32"/>
      <c r="P9" s="32"/>
      <c r="Q9" s="32"/>
      <c r="R9" s="32"/>
      <c r="S9" s="32"/>
      <c r="T9" s="32"/>
      <c r="U9" s="32"/>
      <c r="V9" s="32"/>
      <c r="W9" s="35"/>
      <c r="X9" s="35"/>
      <c r="Y9" s="35"/>
      <c r="Z9" s="35"/>
    </row>
    <row r="10" spans="1:36" x14ac:dyDescent="0.25">
      <c r="A10" s="27" t="s">
        <v>26</v>
      </c>
      <c r="B10" s="27"/>
      <c r="C10" s="28" t="s">
        <v>126</v>
      </c>
      <c r="D10" s="27" t="s">
        <v>93</v>
      </c>
      <c r="E10" s="27" t="s">
        <v>28</v>
      </c>
      <c r="F10" s="27" t="s">
        <v>109</v>
      </c>
      <c r="G10" s="27" t="s">
        <v>94</v>
      </c>
      <c r="H10" s="26">
        <v>2</v>
      </c>
      <c r="I10" s="27">
        <v>2750</v>
      </c>
      <c r="J10" s="27">
        <v>3000</v>
      </c>
      <c r="K10" s="27">
        <v>200</v>
      </c>
      <c r="L10" s="27"/>
      <c r="M10" s="27"/>
      <c r="N10" s="29" t="s">
        <v>6</v>
      </c>
      <c r="O10" s="29" t="s">
        <v>6</v>
      </c>
      <c r="P10" s="29" t="s">
        <v>119</v>
      </c>
      <c r="Q10" s="29" t="s">
        <v>6</v>
      </c>
      <c r="R10" s="29" t="s">
        <v>6</v>
      </c>
      <c r="S10" s="29" t="s">
        <v>6</v>
      </c>
      <c r="T10" s="29"/>
      <c r="U10" s="29" t="s">
        <v>6</v>
      </c>
      <c r="V10" s="29" t="s">
        <v>119</v>
      </c>
      <c r="W10" s="27" t="s">
        <v>6</v>
      </c>
      <c r="X10" s="27" t="s">
        <v>119</v>
      </c>
      <c r="Y10" s="27" t="s">
        <v>119</v>
      </c>
      <c r="Z10" s="27" t="s">
        <v>119</v>
      </c>
      <c r="AA10" s="8" t="s">
        <v>174</v>
      </c>
      <c r="AB10" s="20" t="s">
        <v>129</v>
      </c>
    </row>
    <row r="11" spans="1:36" x14ac:dyDescent="0.25">
      <c r="A11" s="27" t="s">
        <v>30</v>
      </c>
      <c r="B11" s="27"/>
      <c r="C11" s="28" t="s">
        <v>126</v>
      </c>
      <c r="D11" s="27" t="s">
        <v>93</v>
      </c>
      <c r="E11" s="27" t="s">
        <v>28</v>
      </c>
      <c r="F11" s="27" t="s">
        <v>109</v>
      </c>
      <c r="G11" s="27" t="s">
        <v>94</v>
      </c>
      <c r="H11" s="26">
        <v>2</v>
      </c>
      <c r="I11" s="27">
        <v>2750</v>
      </c>
      <c r="J11" s="27">
        <v>3000</v>
      </c>
      <c r="K11" s="27">
        <f>K10</f>
        <v>200</v>
      </c>
      <c r="L11" s="27"/>
      <c r="M11" s="27"/>
      <c r="N11" s="29" t="s">
        <v>6</v>
      </c>
      <c r="O11" s="29" t="s">
        <v>6</v>
      </c>
      <c r="P11" s="29" t="s">
        <v>119</v>
      </c>
      <c r="Q11" s="29" t="s">
        <v>6</v>
      </c>
      <c r="R11" s="29" t="s">
        <v>6</v>
      </c>
      <c r="S11" s="29" t="s">
        <v>6</v>
      </c>
      <c r="T11" s="29"/>
      <c r="U11" s="29" t="s">
        <v>6</v>
      </c>
      <c r="V11" s="29" t="s">
        <v>119</v>
      </c>
      <c r="W11" s="27" t="s">
        <v>6</v>
      </c>
      <c r="X11" s="27" t="s">
        <v>119</v>
      </c>
      <c r="Y11" s="27" t="s">
        <v>119</v>
      </c>
      <c r="Z11" s="27" t="s">
        <v>119</v>
      </c>
      <c r="AA11" s="8"/>
      <c r="AB11" s="20" t="s">
        <v>129</v>
      </c>
      <c r="AC11" s="8"/>
    </row>
    <row r="12" spans="1:36" x14ac:dyDescent="0.25">
      <c r="A12" s="27" t="s">
        <v>36</v>
      </c>
      <c r="B12" s="27"/>
      <c r="C12" s="28" t="s">
        <v>90</v>
      </c>
      <c r="D12" s="27" t="s">
        <v>27</v>
      </c>
      <c r="E12" s="27" t="s">
        <v>28</v>
      </c>
      <c r="F12" s="27" t="s">
        <v>109</v>
      </c>
      <c r="G12" s="27" t="s">
        <v>96</v>
      </c>
      <c r="H12" s="26">
        <v>7</v>
      </c>
      <c r="I12" s="27">
        <v>1500</v>
      </c>
      <c r="J12" s="27">
        <v>3000</v>
      </c>
      <c r="K12" s="27">
        <f>K11</f>
        <v>200</v>
      </c>
      <c r="L12" s="27"/>
      <c r="M12" s="27"/>
      <c r="N12" s="29" t="s">
        <v>6</v>
      </c>
      <c r="O12" s="29" t="s">
        <v>6</v>
      </c>
      <c r="P12" s="29" t="s">
        <v>119</v>
      </c>
      <c r="Q12" s="29" t="s">
        <v>6</v>
      </c>
      <c r="R12" s="29" t="s">
        <v>119</v>
      </c>
      <c r="S12" s="29" t="s">
        <v>6</v>
      </c>
      <c r="T12" s="29"/>
      <c r="U12" s="29" t="s">
        <v>119</v>
      </c>
      <c r="V12" s="29" t="s">
        <v>6</v>
      </c>
      <c r="W12" s="27" t="s">
        <v>6</v>
      </c>
      <c r="X12" s="27" t="s">
        <v>119</v>
      </c>
      <c r="Y12" s="27" t="s">
        <v>6</v>
      </c>
      <c r="Z12" s="27" t="s">
        <v>6</v>
      </c>
      <c r="AA12" s="8" t="s">
        <v>97</v>
      </c>
      <c r="AB12" s="20" t="s">
        <v>130</v>
      </c>
      <c r="AC12" s="8"/>
    </row>
    <row r="13" spans="1:36" x14ac:dyDescent="0.25">
      <c r="A13" s="27" t="s">
        <v>37</v>
      </c>
      <c r="B13" s="27"/>
      <c r="C13" s="28" t="s">
        <v>90</v>
      </c>
      <c r="D13" s="27" t="s">
        <v>29</v>
      </c>
      <c r="E13" s="27" t="s">
        <v>28</v>
      </c>
      <c r="F13" s="27" t="s">
        <v>109</v>
      </c>
      <c r="G13" s="27" t="s">
        <v>96</v>
      </c>
      <c r="H13" s="26">
        <v>6</v>
      </c>
      <c r="I13" s="27">
        <v>1500</v>
      </c>
      <c r="J13" s="27">
        <v>3000</v>
      </c>
      <c r="K13" s="27">
        <f>K12</f>
        <v>200</v>
      </c>
      <c r="L13" s="27"/>
      <c r="M13" s="27"/>
      <c r="N13" s="29" t="s">
        <v>6</v>
      </c>
      <c r="O13" s="29" t="s">
        <v>6</v>
      </c>
      <c r="P13" s="29" t="s">
        <v>119</v>
      </c>
      <c r="Q13" s="29" t="s">
        <v>6</v>
      </c>
      <c r="R13" s="29" t="s">
        <v>119</v>
      </c>
      <c r="S13" s="29" t="s">
        <v>6</v>
      </c>
      <c r="T13" s="29"/>
      <c r="U13" s="29" t="s">
        <v>119</v>
      </c>
      <c r="V13" s="29" t="s">
        <v>6</v>
      </c>
      <c r="W13" s="27" t="s">
        <v>119</v>
      </c>
      <c r="X13" s="27" t="s">
        <v>119</v>
      </c>
      <c r="Y13" s="27" t="s">
        <v>6</v>
      </c>
      <c r="Z13" s="27" t="s">
        <v>6</v>
      </c>
      <c r="AA13" s="8" t="s">
        <v>97</v>
      </c>
      <c r="AB13" s="20" t="s">
        <v>130</v>
      </c>
      <c r="AC13" s="8"/>
    </row>
    <row r="14" spans="1:36" x14ac:dyDescent="0.25">
      <c r="A14" s="27" t="s">
        <v>40</v>
      </c>
      <c r="B14" s="27"/>
      <c r="C14" s="28" t="s">
        <v>99</v>
      </c>
      <c r="D14" s="27" t="s">
        <v>29</v>
      </c>
      <c r="E14" s="27"/>
      <c r="F14" s="27"/>
      <c r="G14" s="27" t="s">
        <v>94</v>
      </c>
      <c r="H14" s="26">
        <v>5</v>
      </c>
      <c r="I14" s="27">
        <v>1000</v>
      </c>
      <c r="J14" s="27">
        <v>3000</v>
      </c>
      <c r="K14" s="27">
        <v>200</v>
      </c>
      <c r="L14" s="27"/>
      <c r="M14" s="27"/>
      <c r="N14" s="29" t="s">
        <v>119</v>
      </c>
      <c r="O14" s="29" t="s">
        <v>119</v>
      </c>
      <c r="P14" s="29" t="s">
        <v>6</v>
      </c>
      <c r="Q14" s="29" t="s">
        <v>6</v>
      </c>
      <c r="R14" s="29" t="s">
        <v>119</v>
      </c>
      <c r="S14" s="29" t="s">
        <v>6</v>
      </c>
      <c r="T14" s="29" t="s">
        <v>6</v>
      </c>
      <c r="U14" s="29" t="s">
        <v>119</v>
      </c>
      <c r="V14" s="29" t="s">
        <v>119</v>
      </c>
      <c r="W14" s="27" t="s">
        <v>119</v>
      </c>
      <c r="X14" s="27" t="s">
        <v>119</v>
      </c>
      <c r="Y14" s="27" t="s">
        <v>6</v>
      </c>
      <c r="Z14" s="27"/>
      <c r="AB14" s="20" t="s">
        <v>125</v>
      </c>
      <c r="AC14" s="8"/>
    </row>
    <row r="15" spans="1:36" x14ac:dyDescent="0.25">
      <c r="A15" s="27" t="s">
        <v>40</v>
      </c>
      <c r="B15" s="27"/>
      <c r="C15" s="28" t="s">
        <v>99</v>
      </c>
      <c r="D15" s="27" t="s">
        <v>29</v>
      </c>
      <c r="E15" s="27" t="s">
        <v>28</v>
      </c>
      <c r="F15" s="27" t="s">
        <v>109</v>
      </c>
      <c r="G15" s="27" t="s">
        <v>96</v>
      </c>
      <c r="H15" s="26">
        <v>2</v>
      </c>
      <c r="I15" s="27">
        <v>1000</v>
      </c>
      <c r="J15" s="27">
        <v>3000</v>
      </c>
      <c r="K15" s="27">
        <v>200</v>
      </c>
      <c r="L15" s="27"/>
      <c r="M15" s="27"/>
      <c r="N15" s="29" t="s">
        <v>119</v>
      </c>
      <c r="O15" s="29" t="s">
        <v>119</v>
      </c>
      <c r="P15" s="29" t="s">
        <v>6</v>
      </c>
      <c r="Q15" s="29" t="s">
        <v>6</v>
      </c>
      <c r="R15" s="29" t="s">
        <v>119</v>
      </c>
      <c r="S15" s="29" t="s">
        <v>6</v>
      </c>
      <c r="T15" s="29"/>
      <c r="U15" s="29" t="s">
        <v>119</v>
      </c>
      <c r="V15" s="29" t="s">
        <v>6</v>
      </c>
      <c r="W15" s="27" t="s">
        <v>119</v>
      </c>
      <c r="X15" s="27" t="s">
        <v>119</v>
      </c>
      <c r="Y15" s="27" t="s">
        <v>6</v>
      </c>
      <c r="Z15" s="27"/>
      <c r="AA15" s="8" t="s">
        <v>97</v>
      </c>
      <c r="AB15" s="20" t="s">
        <v>153</v>
      </c>
      <c r="AC15" s="8"/>
    </row>
    <row r="16" spans="1:36" x14ac:dyDescent="0.25">
      <c r="A16" s="27" t="s">
        <v>41</v>
      </c>
      <c r="B16" s="27"/>
      <c r="C16" s="28" t="s">
        <v>99</v>
      </c>
      <c r="D16" s="27" t="s">
        <v>27</v>
      </c>
      <c r="E16" s="27"/>
      <c r="F16" s="27"/>
      <c r="G16" s="27" t="s">
        <v>94</v>
      </c>
      <c r="H16" s="26">
        <v>6</v>
      </c>
      <c r="I16" s="27">
        <v>1000</v>
      </c>
      <c r="J16" s="27">
        <v>3000</v>
      </c>
      <c r="K16" s="27">
        <v>200</v>
      </c>
      <c r="L16" s="27"/>
      <c r="M16" s="27"/>
      <c r="N16" s="29" t="s">
        <v>119</v>
      </c>
      <c r="O16" s="29" t="s">
        <v>119</v>
      </c>
      <c r="P16" s="29" t="s">
        <v>6</v>
      </c>
      <c r="Q16" s="29" t="s">
        <v>6</v>
      </c>
      <c r="R16" s="29" t="s">
        <v>119</v>
      </c>
      <c r="S16" s="29" t="s">
        <v>6</v>
      </c>
      <c r="T16" s="29" t="s">
        <v>6</v>
      </c>
      <c r="U16" s="29" t="s">
        <v>119</v>
      </c>
      <c r="V16" s="29" t="s">
        <v>119</v>
      </c>
      <c r="W16" s="27" t="s">
        <v>119</v>
      </c>
      <c r="X16" s="27" t="s">
        <v>119</v>
      </c>
      <c r="Y16" s="27" t="s">
        <v>6</v>
      </c>
      <c r="Z16" s="27"/>
      <c r="AA16" s="8" t="s">
        <v>119</v>
      </c>
      <c r="AB16" s="20" t="s">
        <v>156</v>
      </c>
      <c r="AC16" s="8"/>
    </row>
    <row r="17" spans="1:30" x14ac:dyDescent="0.25">
      <c r="A17" s="27" t="s">
        <v>41</v>
      </c>
      <c r="B17" s="27"/>
      <c r="C17" s="28" t="s">
        <v>99</v>
      </c>
      <c r="D17" s="27" t="s">
        <v>27</v>
      </c>
      <c r="E17" s="27" t="s">
        <v>28</v>
      </c>
      <c r="F17" s="27" t="s">
        <v>109</v>
      </c>
      <c r="G17" s="27" t="s">
        <v>96</v>
      </c>
      <c r="H17" s="26">
        <v>4</v>
      </c>
      <c r="I17" s="27">
        <v>1000</v>
      </c>
      <c r="J17" s="27">
        <v>3000</v>
      </c>
      <c r="K17" s="27">
        <v>200</v>
      </c>
      <c r="L17" s="27"/>
      <c r="M17" s="27"/>
      <c r="N17" s="29" t="s">
        <v>119</v>
      </c>
      <c r="O17" s="29" t="s">
        <v>119</v>
      </c>
      <c r="P17" s="29" t="s">
        <v>6</v>
      </c>
      <c r="Q17" s="29" t="s">
        <v>6</v>
      </c>
      <c r="R17" s="29" t="s">
        <v>119</v>
      </c>
      <c r="S17" s="29" t="s">
        <v>6</v>
      </c>
      <c r="T17" s="29"/>
      <c r="U17" s="29" t="s">
        <v>119</v>
      </c>
      <c r="V17" s="29" t="s">
        <v>6</v>
      </c>
      <c r="W17" s="27" t="s">
        <v>119</v>
      </c>
      <c r="X17" s="27" t="s">
        <v>119</v>
      </c>
      <c r="Y17" s="27" t="s">
        <v>6</v>
      </c>
      <c r="Z17" s="27"/>
      <c r="AA17" s="8" t="s">
        <v>97</v>
      </c>
      <c r="AB17" s="20" t="s">
        <v>154</v>
      </c>
      <c r="AC17" s="8"/>
    </row>
    <row r="18" spans="1:30" x14ac:dyDescent="0.25">
      <c r="A18" s="27" t="s">
        <v>42</v>
      </c>
      <c r="B18" s="27"/>
      <c r="C18" s="28" t="s">
        <v>90</v>
      </c>
      <c r="D18" s="27" t="s">
        <v>29</v>
      </c>
      <c r="E18" s="26"/>
      <c r="F18" s="27"/>
      <c r="G18" s="27" t="s">
        <v>96</v>
      </c>
      <c r="H18" s="26">
        <v>2</v>
      </c>
      <c r="I18" s="27">
        <v>1500</v>
      </c>
      <c r="J18" s="27">
        <v>3000</v>
      </c>
      <c r="K18" s="27">
        <v>150</v>
      </c>
      <c r="L18" s="27"/>
      <c r="M18" s="27"/>
      <c r="N18" s="29" t="s">
        <v>119</v>
      </c>
      <c r="O18" s="29" t="s">
        <v>6</v>
      </c>
      <c r="P18" s="29" t="s">
        <v>6</v>
      </c>
      <c r="Q18" s="29" t="s">
        <v>6</v>
      </c>
      <c r="R18" s="29" t="s">
        <v>119</v>
      </c>
      <c r="S18" s="29" t="s">
        <v>6</v>
      </c>
      <c r="T18" s="29"/>
      <c r="U18" s="29" t="s">
        <v>119</v>
      </c>
      <c r="V18" s="29" t="s">
        <v>119</v>
      </c>
      <c r="W18" s="27" t="s">
        <v>119</v>
      </c>
      <c r="X18" s="27" t="s">
        <v>119</v>
      </c>
      <c r="Y18" s="27" t="s">
        <v>6</v>
      </c>
      <c r="Z18" s="27" t="s">
        <v>6</v>
      </c>
      <c r="AA18" s="8" t="s">
        <v>140</v>
      </c>
      <c r="AB18" s="20" t="s">
        <v>137</v>
      </c>
      <c r="AC18" s="8"/>
    </row>
    <row r="19" spans="1:30" x14ac:dyDescent="0.25">
      <c r="A19" s="27" t="s">
        <v>43</v>
      </c>
      <c r="B19" s="27"/>
      <c r="C19" s="28" t="s">
        <v>90</v>
      </c>
      <c r="D19" s="27" t="s">
        <v>27</v>
      </c>
      <c r="E19" s="27" t="s">
        <v>119</v>
      </c>
      <c r="F19" s="27" t="s">
        <v>119</v>
      </c>
      <c r="G19" s="27" t="s">
        <v>96</v>
      </c>
      <c r="H19" s="26">
        <v>4</v>
      </c>
      <c r="I19" s="27">
        <v>1500</v>
      </c>
      <c r="J19" s="27">
        <v>3000</v>
      </c>
      <c r="K19" s="27">
        <v>200</v>
      </c>
      <c r="L19" s="27"/>
      <c r="M19" s="27"/>
      <c r="N19" s="29" t="s">
        <v>6</v>
      </c>
      <c r="O19" s="29" t="s">
        <v>6</v>
      </c>
      <c r="P19" s="29" t="s">
        <v>119</v>
      </c>
      <c r="Q19" s="29" t="s">
        <v>6</v>
      </c>
      <c r="R19" s="29" t="s">
        <v>119</v>
      </c>
      <c r="S19" s="29" t="s">
        <v>6</v>
      </c>
      <c r="T19" s="29"/>
      <c r="U19" s="29" t="s">
        <v>119</v>
      </c>
      <c r="V19" s="29" t="s">
        <v>119</v>
      </c>
      <c r="W19" s="27" t="s">
        <v>119</v>
      </c>
      <c r="X19" s="27" t="s">
        <v>119</v>
      </c>
      <c r="Y19" s="27" t="s">
        <v>6</v>
      </c>
      <c r="Z19" s="27" t="s">
        <v>6</v>
      </c>
      <c r="AA19" s="8" t="s">
        <v>140</v>
      </c>
      <c r="AB19" s="20" t="s">
        <v>137</v>
      </c>
      <c r="AC19" s="8"/>
    </row>
    <row r="20" spans="1:30" x14ac:dyDescent="0.25">
      <c r="A20" s="27" t="s">
        <v>44</v>
      </c>
      <c r="B20" s="27"/>
      <c r="C20" s="28" t="s">
        <v>99</v>
      </c>
      <c r="D20" s="27" t="s">
        <v>29</v>
      </c>
      <c r="E20" s="26"/>
      <c r="F20" s="27"/>
      <c r="G20" s="27" t="s">
        <v>94</v>
      </c>
      <c r="H20" s="26">
        <v>15</v>
      </c>
      <c r="I20" s="27">
        <v>800</v>
      </c>
      <c r="J20" s="27">
        <v>3000</v>
      </c>
      <c r="K20" s="27">
        <v>200</v>
      </c>
      <c r="L20" s="27"/>
      <c r="M20" s="27"/>
      <c r="N20" s="29" t="s">
        <v>119</v>
      </c>
      <c r="O20" s="29" t="s">
        <v>119</v>
      </c>
      <c r="P20" s="29" t="s">
        <v>6</v>
      </c>
      <c r="Q20" s="29" t="s">
        <v>6</v>
      </c>
      <c r="R20" s="29" t="s">
        <v>119</v>
      </c>
      <c r="S20" s="29" t="s">
        <v>6</v>
      </c>
      <c r="T20" s="29" t="s">
        <v>6</v>
      </c>
      <c r="U20" s="29" t="s">
        <v>119</v>
      </c>
      <c r="V20" s="29" t="s">
        <v>119</v>
      </c>
      <c r="W20" s="27" t="s">
        <v>119</v>
      </c>
      <c r="X20" s="27" t="s">
        <v>119</v>
      </c>
      <c r="Y20" s="27" t="s">
        <v>6</v>
      </c>
      <c r="Z20" s="27"/>
      <c r="AA20" s="8" t="s">
        <v>119</v>
      </c>
      <c r="AB20" s="20" t="s">
        <v>124</v>
      </c>
      <c r="AC20" s="8"/>
    </row>
    <row r="21" spans="1:30" x14ac:dyDescent="0.25">
      <c r="A21" s="27" t="s">
        <v>45</v>
      </c>
      <c r="B21" s="27"/>
      <c r="C21" s="28" t="s">
        <v>99</v>
      </c>
      <c r="D21" s="27" t="s">
        <v>27</v>
      </c>
      <c r="E21" s="27"/>
      <c r="F21" s="27"/>
      <c r="G21" s="27" t="s">
        <v>94</v>
      </c>
      <c r="H21" s="26">
        <v>13</v>
      </c>
      <c r="I21" s="27">
        <v>800</v>
      </c>
      <c r="J21" s="27">
        <v>3000</v>
      </c>
      <c r="K21" s="27">
        <v>200</v>
      </c>
      <c r="L21" s="27"/>
      <c r="M21" s="27"/>
      <c r="N21" s="29" t="s">
        <v>119</v>
      </c>
      <c r="O21" s="29" t="s">
        <v>119</v>
      </c>
      <c r="P21" s="29" t="s">
        <v>6</v>
      </c>
      <c r="Q21" s="29" t="s">
        <v>6</v>
      </c>
      <c r="R21" s="29" t="s">
        <v>119</v>
      </c>
      <c r="S21" s="29" t="s">
        <v>6</v>
      </c>
      <c r="T21" s="29" t="s">
        <v>6</v>
      </c>
      <c r="U21" s="29" t="s">
        <v>119</v>
      </c>
      <c r="V21" s="29" t="s">
        <v>119</v>
      </c>
      <c r="W21" s="27" t="s">
        <v>119</v>
      </c>
      <c r="X21" s="27" t="s">
        <v>119</v>
      </c>
      <c r="Y21" s="27" t="s">
        <v>6</v>
      </c>
      <c r="Z21" s="27"/>
      <c r="AA21" s="8"/>
      <c r="AB21" s="20" t="s">
        <v>124</v>
      </c>
      <c r="AC21" s="8"/>
    </row>
    <row r="22" spans="1:30" x14ac:dyDescent="0.25">
      <c r="A22" s="27" t="s">
        <v>47</v>
      </c>
      <c r="B22" s="27"/>
      <c r="C22" s="28" t="s">
        <v>99</v>
      </c>
      <c r="D22" s="27" t="s">
        <v>29</v>
      </c>
      <c r="E22" s="27" t="s">
        <v>46</v>
      </c>
      <c r="F22" s="27"/>
      <c r="G22" s="27" t="s">
        <v>94</v>
      </c>
      <c r="H22" s="26">
        <v>4</v>
      </c>
      <c r="I22" s="27">
        <v>800</v>
      </c>
      <c r="J22" s="27">
        <v>3000</v>
      </c>
      <c r="K22" s="27">
        <v>200</v>
      </c>
      <c r="L22" s="27"/>
      <c r="M22" s="27"/>
      <c r="N22" s="29" t="s">
        <v>119</v>
      </c>
      <c r="O22" s="29" t="s">
        <v>119</v>
      </c>
      <c r="P22" s="29" t="s">
        <v>119</v>
      </c>
      <c r="Q22" s="29" t="s">
        <v>6</v>
      </c>
      <c r="R22" s="29" t="s">
        <v>119</v>
      </c>
      <c r="S22" s="29" t="s">
        <v>6</v>
      </c>
      <c r="T22" s="29" t="s">
        <v>6</v>
      </c>
      <c r="U22" s="29" t="s">
        <v>119</v>
      </c>
      <c r="V22" s="29" t="s">
        <v>119</v>
      </c>
      <c r="W22" s="27" t="s">
        <v>6</v>
      </c>
      <c r="X22" s="27" t="s">
        <v>119</v>
      </c>
      <c r="Y22" s="27" t="s">
        <v>119</v>
      </c>
      <c r="Z22" s="27" t="s">
        <v>119</v>
      </c>
      <c r="AA22" s="8"/>
      <c r="AB22" s="20" t="s">
        <v>145</v>
      </c>
      <c r="AC22" s="8"/>
    </row>
    <row r="23" spans="1:30" x14ac:dyDescent="0.25">
      <c r="A23" s="27" t="s">
        <v>48</v>
      </c>
      <c r="B23" s="27"/>
      <c r="C23" s="28" t="s">
        <v>99</v>
      </c>
      <c r="D23" s="27" t="s">
        <v>27</v>
      </c>
      <c r="E23" s="27" t="s">
        <v>46</v>
      </c>
      <c r="F23" s="27"/>
      <c r="G23" s="27" t="s">
        <v>94</v>
      </c>
      <c r="H23" s="26">
        <v>4</v>
      </c>
      <c r="I23" s="27">
        <v>800</v>
      </c>
      <c r="J23" s="27">
        <v>3000</v>
      </c>
      <c r="K23" s="27">
        <v>200</v>
      </c>
      <c r="L23" s="27"/>
      <c r="M23" s="27"/>
      <c r="N23" s="29" t="s">
        <v>119</v>
      </c>
      <c r="O23" s="29"/>
      <c r="P23" s="29" t="s">
        <v>119</v>
      </c>
      <c r="Q23" s="29" t="s">
        <v>6</v>
      </c>
      <c r="R23" s="29" t="s">
        <v>119</v>
      </c>
      <c r="S23" s="29" t="s">
        <v>6</v>
      </c>
      <c r="T23" s="29" t="s">
        <v>6</v>
      </c>
      <c r="U23" s="29" t="s">
        <v>119</v>
      </c>
      <c r="V23" s="29" t="s">
        <v>119</v>
      </c>
      <c r="W23" s="27" t="s">
        <v>6</v>
      </c>
      <c r="X23" s="27"/>
      <c r="Y23" s="27" t="s">
        <v>119</v>
      </c>
      <c r="Z23" s="27"/>
      <c r="AA23" s="8"/>
      <c r="AB23" s="20" t="s">
        <v>145</v>
      </c>
      <c r="AC23" s="8"/>
    </row>
    <row r="24" spans="1:30" x14ac:dyDescent="0.25">
      <c r="A24" s="27" t="s">
        <v>49</v>
      </c>
      <c r="B24" s="27"/>
      <c r="C24" s="28" t="s">
        <v>99</v>
      </c>
      <c r="D24" s="27" t="s">
        <v>29</v>
      </c>
      <c r="E24" s="27" t="s">
        <v>46</v>
      </c>
      <c r="F24" s="27"/>
      <c r="G24" s="27" t="s">
        <v>94</v>
      </c>
      <c r="H24" s="26">
        <v>2</v>
      </c>
      <c r="I24" s="27">
        <v>800</v>
      </c>
      <c r="J24" s="27">
        <v>3000</v>
      </c>
      <c r="K24" s="27">
        <f t="shared" ref="K24" si="0">K23</f>
        <v>200</v>
      </c>
      <c r="L24" s="27"/>
      <c r="M24" s="27"/>
      <c r="N24" s="29" t="s">
        <v>119</v>
      </c>
      <c r="O24" s="29"/>
      <c r="P24" s="29" t="s">
        <v>119</v>
      </c>
      <c r="Q24" s="29" t="s">
        <v>6</v>
      </c>
      <c r="R24" s="29" t="s">
        <v>119</v>
      </c>
      <c r="S24" s="29" t="s">
        <v>6</v>
      </c>
      <c r="T24" s="29" t="s">
        <v>6</v>
      </c>
      <c r="U24" s="29" t="s">
        <v>119</v>
      </c>
      <c r="V24" s="29" t="s">
        <v>119</v>
      </c>
      <c r="W24" s="27" t="s">
        <v>6</v>
      </c>
      <c r="X24" s="27"/>
      <c r="Y24" s="27" t="s">
        <v>119</v>
      </c>
      <c r="Z24" s="27"/>
      <c r="AA24" s="8"/>
      <c r="AB24" s="20" t="s">
        <v>145</v>
      </c>
      <c r="AC24" s="8"/>
    </row>
    <row r="25" spans="1:30" x14ac:dyDescent="0.25">
      <c r="A25" s="27" t="s">
        <v>50</v>
      </c>
      <c r="B25" s="27"/>
      <c r="C25" s="28" t="s">
        <v>99</v>
      </c>
      <c r="D25" s="27" t="s">
        <v>27</v>
      </c>
      <c r="E25" s="27" t="s">
        <v>46</v>
      </c>
      <c r="F25" s="27"/>
      <c r="G25" s="27" t="s">
        <v>94</v>
      </c>
      <c r="H25" s="26">
        <v>2</v>
      </c>
      <c r="I25" s="27">
        <v>800</v>
      </c>
      <c r="J25" s="27">
        <v>3000</v>
      </c>
      <c r="K25" s="27">
        <v>200</v>
      </c>
      <c r="L25" s="27"/>
      <c r="M25" s="27"/>
      <c r="N25" s="29" t="s">
        <v>119</v>
      </c>
      <c r="O25" s="29" t="s">
        <v>119</v>
      </c>
      <c r="P25" s="29" t="s">
        <v>119</v>
      </c>
      <c r="Q25" s="29" t="s">
        <v>6</v>
      </c>
      <c r="R25" s="29" t="s">
        <v>119</v>
      </c>
      <c r="S25" s="29" t="s">
        <v>6</v>
      </c>
      <c r="T25" s="29"/>
      <c r="U25" s="29" t="s">
        <v>119</v>
      </c>
      <c r="V25" s="29" t="s">
        <v>119</v>
      </c>
      <c r="W25" s="27" t="s">
        <v>6</v>
      </c>
      <c r="X25" s="27" t="s">
        <v>119</v>
      </c>
      <c r="Y25" s="27" t="s">
        <v>119</v>
      </c>
      <c r="Z25" s="27" t="s">
        <v>119</v>
      </c>
      <c r="AA25" s="8" t="s">
        <v>119</v>
      </c>
      <c r="AB25" s="20" t="s">
        <v>110</v>
      </c>
      <c r="AC25" s="8"/>
    </row>
    <row r="26" spans="1:30" x14ac:dyDescent="0.25">
      <c r="A26" s="27" t="s">
        <v>51</v>
      </c>
      <c r="B26" s="27"/>
      <c r="C26" s="28" t="s">
        <v>98</v>
      </c>
      <c r="D26" s="27" t="s">
        <v>93</v>
      </c>
      <c r="E26" s="27" t="s">
        <v>28</v>
      </c>
      <c r="F26" s="27" t="s">
        <v>109</v>
      </c>
      <c r="G26" s="27" t="s">
        <v>96</v>
      </c>
      <c r="H26" s="26">
        <v>18</v>
      </c>
      <c r="I26" s="27">
        <v>1800</v>
      </c>
      <c r="J26" s="27">
        <v>3000</v>
      </c>
      <c r="K26" s="27">
        <v>150</v>
      </c>
      <c r="L26" s="27"/>
      <c r="M26" s="27"/>
      <c r="N26" s="29" t="s">
        <v>6</v>
      </c>
      <c r="O26" s="29" t="s">
        <v>6</v>
      </c>
      <c r="P26" s="29" t="s">
        <v>119</v>
      </c>
      <c r="Q26" s="29" t="s">
        <v>6</v>
      </c>
      <c r="R26" s="29" t="s">
        <v>6</v>
      </c>
      <c r="S26" s="29" t="s">
        <v>6</v>
      </c>
      <c r="T26" s="29" t="s">
        <v>119</v>
      </c>
      <c r="U26" s="29" t="s">
        <v>119</v>
      </c>
      <c r="V26" s="29" t="s">
        <v>119</v>
      </c>
      <c r="W26" s="27" t="s">
        <v>6</v>
      </c>
      <c r="X26" s="27" t="s">
        <v>119</v>
      </c>
      <c r="Y26" s="27" t="s">
        <v>6</v>
      </c>
      <c r="Z26" s="27"/>
      <c r="AA26" s="8" t="s">
        <v>97</v>
      </c>
      <c r="AB26" s="20" t="s">
        <v>146</v>
      </c>
      <c r="AC26" s="8"/>
      <c r="AD26" s="23"/>
    </row>
    <row r="27" spans="1:30" x14ac:dyDescent="0.25">
      <c r="A27" s="27" t="s">
        <v>120</v>
      </c>
      <c r="B27" s="27"/>
      <c r="C27" s="28" t="s">
        <v>122</v>
      </c>
      <c r="D27" s="27" t="s">
        <v>93</v>
      </c>
      <c r="E27" s="27" t="s">
        <v>28</v>
      </c>
      <c r="F27" s="27" t="s">
        <v>109</v>
      </c>
      <c r="G27" s="27" t="s">
        <v>94</v>
      </c>
      <c r="H27" s="26">
        <v>1</v>
      </c>
      <c r="I27" s="27">
        <v>1800</v>
      </c>
      <c r="J27" s="27">
        <v>3000</v>
      </c>
      <c r="K27" s="27">
        <v>150</v>
      </c>
      <c r="L27" s="27"/>
      <c r="M27" s="27"/>
      <c r="N27" s="29" t="s">
        <v>119</v>
      </c>
      <c r="O27" s="29" t="s">
        <v>6</v>
      </c>
      <c r="P27" s="29" t="s">
        <v>6</v>
      </c>
      <c r="Q27" s="29" t="s">
        <v>6</v>
      </c>
      <c r="R27" s="29" t="s">
        <v>119</v>
      </c>
      <c r="S27" s="29" t="s">
        <v>6</v>
      </c>
      <c r="T27" s="29" t="s">
        <v>119</v>
      </c>
      <c r="U27" s="29" t="s">
        <v>119</v>
      </c>
      <c r="V27" s="29" t="s">
        <v>119</v>
      </c>
      <c r="W27" s="27" t="s">
        <v>6</v>
      </c>
      <c r="X27" s="27" t="s">
        <v>119</v>
      </c>
      <c r="Y27" s="27" t="s">
        <v>119</v>
      </c>
      <c r="Z27" s="27"/>
      <c r="AA27" s="8" t="s">
        <v>97</v>
      </c>
      <c r="AB27" s="20" t="s">
        <v>123</v>
      </c>
      <c r="AC27" s="8"/>
    </row>
    <row r="28" spans="1:30" x14ac:dyDescent="0.25">
      <c r="A28" s="27" t="s">
        <v>52</v>
      </c>
      <c r="B28" s="27"/>
      <c r="C28" s="28" t="s">
        <v>90</v>
      </c>
      <c r="D28" s="27" t="s">
        <v>29</v>
      </c>
      <c r="E28" s="27"/>
      <c r="F28" s="27"/>
      <c r="G28" s="27" t="s">
        <v>94</v>
      </c>
      <c r="H28" s="26">
        <v>6</v>
      </c>
      <c r="I28" s="27">
        <v>4400</v>
      </c>
      <c r="J28" s="27">
        <v>3000</v>
      </c>
      <c r="K28" s="27">
        <v>150</v>
      </c>
      <c r="L28" s="27"/>
      <c r="M28" s="27"/>
      <c r="N28" s="29" t="s">
        <v>119</v>
      </c>
      <c r="O28" s="29" t="s">
        <v>6</v>
      </c>
      <c r="P28" s="29" t="s">
        <v>131</v>
      </c>
      <c r="Q28" s="29" t="s">
        <v>6</v>
      </c>
      <c r="R28" s="29" t="s">
        <v>119</v>
      </c>
      <c r="S28" s="29" t="s">
        <v>6</v>
      </c>
      <c r="T28" s="29"/>
      <c r="U28" s="29" t="s">
        <v>119</v>
      </c>
      <c r="V28" s="29" t="s">
        <v>119</v>
      </c>
      <c r="W28" s="27" t="s">
        <v>119</v>
      </c>
      <c r="X28" s="27" t="s">
        <v>6</v>
      </c>
      <c r="Y28" s="27" t="s">
        <v>6</v>
      </c>
      <c r="Z28" s="27" t="s">
        <v>6</v>
      </c>
      <c r="AA28" s="8" t="s">
        <v>119</v>
      </c>
      <c r="AB28" s="20" t="s">
        <v>147</v>
      </c>
      <c r="AC28" s="8"/>
    </row>
    <row r="29" spans="1:30" x14ac:dyDescent="0.25">
      <c r="A29" s="27" t="s">
        <v>53</v>
      </c>
      <c r="B29" s="27"/>
      <c r="C29" s="28" t="s">
        <v>90</v>
      </c>
      <c r="D29" s="27" t="s">
        <v>27</v>
      </c>
      <c r="E29" s="27"/>
      <c r="F29" s="27"/>
      <c r="G29" s="27" t="s">
        <v>94</v>
      </c>
      <c r="H29" s="26">
        <v>6</v>
      </c>
      <c r="I29" s="27">
        <v>4400</v>
      </c>
      <c r="J29" s="27">
        <v>3000</v>
      </c>
      <c r="K29" s="27">
        <v>150</v>
      </c>
      <c r="L29" s="27"/>
      <c r="M29" s="27"/>
      <c r="N29" s="29" t="s">
        <v>119</v>
      </c>
      <c r="O29" s="29" t="s">
        <v>6</v>
      </c>
      <c r="P29" s="29" t="s">
        <v>119</v>
      </c>
      <c r="Q29" s="29" t="s">
        <v>6</v>
      </c>
      <c r="R29" s="29" t="s">
        <v>119</v>
      </c>
      <c r="S29" s="29" t="s">
        <v>6</v>
      </c>
      <c r="T29" s="29"/>
      <c r="U29" s="29" t="s">
        <v>119</v>
      </c>
      <c r="V29" s="29" t="s">
        <v>119</v>
      </c>
      <c r="W29" s="27" t="s">
        <v>119</v>
      </c>
      <c r="X29" s="27" t="s">
        <v>6</v>
      </c>
      <c r="Y29" s="27" t="s">
        <v>6</v>
      </c>
      <c r="Z29" s="27" t="s">
        <v>6</v>
      </c>
      <c r="AA29" s="8" t="s">
        <v>119</v>
      </c>
      <c r="AB29" s="20" t="s">
        <v>147</v>
      </c>
      <c r="AC29" s="8"/>
    </row>
    <row r="30" spans="1:30" x14ac:dyDescent="0.25">
      <c r="A30" s="27" t="s">
        <v>54</v>
      </c>
      <c r="B30" s="27"/>
      <c r="C30" s="28" t="s">
        <v>90</v>
      </c>
      <c r="D30" s="27" t="s">
        <v>27</v>
      </c>
      <c r="E30" s="27"/>
      <c r="F30" s="27"/>
      <c r="G30" s="27" t="s">
        <v>96</v>
      </c>
      <c r="H30" s="26">
        <v>9</v>
      </c>
      <c r="I30" s="27">
        <v>2500</v>
      </c>
      <c r="J30" s="27">
        <v>3000</v>
      </c>
      <c r="K30" s="27">
        <v>150</v>
      </c>
      <c r="L30" s="27"/>
      <c r="M30" s="27"/>
      <c r="N30" s="29" t="s">
        <v>119</v>
      </c>
      <c r="O30" s="29" t="s">
        <v>6</v>
      </c>
      <c r="P30" s="29" t="s">
        <v>119</v>
      </c>
      <c r="Q30" s="29" t="s">
        <v>6</v>
      </c>
      <c r="R30" s="29" t="s">
        <v>119</v>
      </c>
      <c r="S30" s="29" t="s">
        <v>6</v>
      </c>
      <c r="T30" s="29"/>
      <c r="U30" s="29" t="s">
        <v>119</v>
      </c>
      <c r="V30" s="29" t="s">
        <v>119</v>
      </c>
      <c r="W30" s="27" t="s">
        <v>119</v>
      </c>
      <c r="X30" s="27" t="s">
        <v>6</v>
      </c>
      <c r="Y30" s="27" t="s">
        <v>6</v>
      </c>
      <c r="Z30" s="27" t="s">
        <v>6</v>
      </c>
      <c r="AA30" s="8" t="s">
        <v>139</v>
      </c>
      <c r="AB30" s="20" t="s">
        <v>147</v>
      </c>
      <c r="AC30" s="8"/>
    </row>
    <row r="31" spans="1:30" x14ac:dyDescent="0.25">
      <c r="A31" s="27" t="s">
        <v>55</v>
      </c>
      <c r="B31" s="27"/>
      <c r="C31" s="28" t="s">
        <v>90</v>
      </c>
      <c r="D31" s="27" t="s">
        <v>29</v>
      </c>
      <c r="E31" s="30"/>
      <c r="F31" s="30"/>
      <c r="G31" s="27" t="s">
        <v>96</v>
      </c>
      <c r="H31" s="26">
        <v>10</v>
      </c>
      <c r="I31" s="27">
        <v>2500</v>
      </c>
      <c r="J31" s="27">
        <v>3000</v>
      </c>
      <c r="K31" s="27">
        <v>150</v>
      </c>
      <c r="L31" s="27"/>
      <c r="M31" s="27"/>
      <c r="N31" s="29" t="s">
        <v>119</v>
      </c>
      <c r="O31" s="29" t="s">
        <v>6</v>
      </c>
      <c r="P31" s="29" t="s">
        <v>119</v>
      </c>
      <c r="Q31" s="29" t="s">
        <v>6</v>
      </c>
      <c r="R31" s="29" t="s">
        <v>119</v>
      </c>
      <c r="S31" s="29" t="s">
        <v>6</v>
      </c>
      <c r="T31" s="29"/>
      <c r="U31" s="29" t="s">
        <v>119</v>
      </c>
      <c r="V31" s="29" t="s">
        <v>119</v>
      </c>
      <c r="W31" s="27" t="s">
        <v>6</v>
      </c>
      <c r="X31" s="27" t="s">
        <v>6</v>
      </c>
      <c r="Y31" s="27" t="s">
        <v>6</v>
      </c>
      <c r="Z31" s="27" t="s">
        <v>6</v>
      </c>
      <c r="AA31" s="8" t="s">
        <v>139</v>
      </c>
      <c r="AB31" s="20" t="s">
        <v>147</v>
      </c>
      <c r="AC31" s="8"/>
    </row>
    <row r="32" spans="1:30" x14ac:dyDescent="0.25">
      <c r="A32" s="27" t="s">
        <v>55</v>
      </c>
      <c r="B32" s="27"/>
      <c r="C32" s="28" t="s">
        <v>90</v>
      </c>
      <c r="D32" s="27" t="s">
        <v>29</v>
      </c>
      <c r="E32" s="27" t="s">
        <v>28</v>
      </c>
      <c r="F32" s="27" t="s">
        <v>28</v>
      </c>
      <c r="G32" s="27" t="s">
        <v>96</v>
      </c>
      <c r="H32" s="26">
        <v>1</v>
      </c>
      <c r="I32" s="27">
        <v>2500</v>
      </c>
      <c r="J32" s="27">
        <v>3000</v>
      </c>
      <c r="K32" s="27">
        <v>150</v>
      </c>
      <c r="L32" s="27"/>
      <c r="M32" s="27"/>
      <c r="N32" s="29" t="s">
        <v>119</v>
      </c>
      <c r="O32" s="29" t="s">
        <v>6</v>
      </c>
      <c r="P32" s="29" t="s">
        <v>119</v>
      </c>
      <c r="Q32" s="29" t="s">
        <v>6</v>
      </c>
      <c r="R32" s="29" t="s">
        <v>119</v>
      </c>
      <c r="S32" s="29" t="s">
        <v>6</v>
      </c>
      <c r="T32" s="29"/>
      <c r="U32" s="29" t="s">
        <v>119</v>
      </c>
      <c r="V32" s="29" t="s">
        <v>119</v>
      </c>
      <c r="W32" s="27" t="s">
        <v>6</v>
      </c>
      <c r="X32" s="27" t="s">
        <v>6</v>
      </c>
      <c r="Y32" s="27" t="s">
        <v>6</v>
      </c>
      <c r="Z32" s="27" t="s">
        <v>6</v>
      </c>
      <c r="AA32" s="8" t="s">
        <v>97</v>
      </c>
      <c r="AB32" s="20" t="s">
        <v>148</v>
      </c>
      <c r="AC32" s="8"/>
    </row>
    <row r="33" spans="1:29" x14ac:dyDescent="0.25">
      <c r="A33" s="27" t="s">
        <v>56</v>
      </c>
      <c r="B33" s="27"/>
      <c r="C33" s="28" t="s">
        <v>90</v>
      </c>
      <c r="D33" s="27" t="s">
        <v>29</v>
      </c>
      <c r="E33" s="27" t="s">
        <v>28</v>
      </c>
      <c r="F33" s="27" t="s">
        <v>28</v>
      </c>
      <c r="G33" s="27" t="s">
        <v>96</v>
      </c>
      <c r="H33" s="26">
        <v>1</v>
      </c>
      <c r="I33" s="27">
        <v>4130</v>
      </c>
      <c r="J33" s="27">
        <v>3000</v>
      </c>
      <c r="K33" s="27">
        <v>200</v>
      </c>
      <c r="L33" s="27"/>
      <c r="M33" s="27"/>
      <c r="N33" s="29" t="s">
        <v>119</v>
      </c>
      <c r="O33" s="29" t="s">
        <v>6</v>
      </c>
      <c r="P33" s="29" t="s">
        <v>119</v>
      </c>
      <c r="Q33" s="29" t="s">
        <v>6</v>
      </c>
      <c r="R33" s="29" t="s">
        <v>119</v>
      </c>
      <c r="S33" s="29" t="s">
        <v>6</v>
      </c>
      <c r="T33" s="29"/>
      <c r="U33" s="29" t="s">
        <v>119</v>
      </c>
      <c r="V33" s="29" t="s">
        <v>6</v>
      </c>
      <c r="W33" s="27" t="s">
        <v>6</v>
      </c>
      <c r="X33" s="27" t="s">
        <v>6</v>
      </c>
      <c r="Y33" s="27" t="s">
        <v>6</v>
      </c>
      <c r="Z33" s="27" t="s">
        <v>6</v>
      </c>
      <c r="AA33" s="8" t="s">
        <v>97</v>
      </c>
      <c r="AB33" s="20" t="s">
        <v>141</v>
      </c>
      <c r="AC33" s="8"/>
    </row>
    <row r="34" spans="1:29" x14ac:dyDescent="0.25">
      <c r="A34" s="27" t="s">
        <v>60</v>
      </c>
      <c r="B34" s="27"/>
      <c r="C34" s="28" t="s">
        <v>90</v>
      </c>
      <c r="D34" s="27" t="s">
        <v>27</v>
      </c>
      <c r="E34" s="27" t="s">
        <v>28</v>
      </c>
      <c r="F34" s="27" t="s">
        <v>28</v>
      </c>
      <c r="G34" s="27" t="s">
        <v>96</v>
      </c>
      <c r="H34" s="26">
        <v>1</v>
      </c>
      <c r="I34" s="27">
        <v>4650</v>
      </c>
      <c r="J34" s="27">
        <v>3000</v>
      </c>
      <c r="K34" s="27">
        <v>200</v>
      </c>
      <c r="L34" s="27"/>
      <c r="M34" s="27"/>
      <c r="N34" s="29" t="s">
        <v>119</v>
      </c>
      <c r="O34" s="29" t="s">
        <v>6</v>
      </c>
      <c r="P34" s="29" t="s">
        <v>119</v>
      </c>
      <c r="Q34" s="29" t="s">
        <v>6</v>
      </c>
      <c r="R34" s="29" t="s">
        <v>119</v>
      </c>
      <c r="S34" s="29" t="s">
        <v>6</v>
      </c>
      <c r="T34" s="29"/>
      <c r="U34" s="29" t="s">
        <v>119</v>
      </c>
      <c r="V34" s="29" t="s">
        <v>6</v>
      </c>
      <c r="W34" s="27" t="s">
        <v>6</v>
      </c>
      <c r="X34" s="27" t="s">
        <v>6</v>
      </c>
      <c r="Y34" s="27" t="s">
        <v>6</v>
      </c>
      <c r="Z34" s="27" t="s">
        <v>6</v>
      </c>
      <c r="AA34" s="8" t="s">
        <v>97</v>
      </c>
      <c r="AB34" s="20" t="s">
        <v>142</v>
      </c>
      <c r="AC34" s="8"/>
    </row>
    <row r="35" spans="1:29" x14ac:dyDescent="0.25">
      <c r="A35" s="27" t="s">
        <v>61</v>
      </c>
      <c r="B35" s="27"/>
      <c r="C35" s="28" t="s">
        <v>90</v>
      </c>
      <c r="D35" s="27" t="s">
        <v>29</v>
      </c>
      <c r="E35" s="27" t="s">
        <v>28</v>
      </c>
      <c r="F35" s="27" t="s">
        <v>28</v>
      </c>
      <c r="G35" s="27" t="s">
        <v>96</v>
      </c>
      <c r="H35" s="26">
        <v>1</v>
      </c>
      <c r="I35" s="27">
        <v>3250</v>
      </c>
      <c r="J35" s="27">
        <v>3000</v>
      </c>
      <c r="K35" s="27">
        <v>200</v>
      </c>
      <c r="L35" s="27"/>
      <c r="M35" s="27"/>
      <c r="N35" s="29" t="s">
        <v>119</v>
      </c>
      <c r="O35" s="29" t="s">
        <v>6</v>
      </c>
      <c r="P35" s="29" t="s">
        <v>119</v>
      </c>
      <c r="Q35" s="29" t="s">
        <v>6</v>
      </c>
      <c r="R35" s="29" t="s">
        <v>119</v>
      </c>
      <c r="S35" s="29" t="s">
        <v>6</v>
      </c>
      <c r="T35" s="29"/>
      <c r="U35" s="29" t="s">
        <v>119</v>
      </c>
      <c r="V35" s="29" t="s">
        <v>6</v>
      </c>
      <c r="W35" s="27" t="s">
        <v>6</v>
      </c>
      <c r="X35" s="27" t="s">
        <v>6</v>
      </c>
      <c r="Y35" s="27" t="s">
        <v>6</v>
      </c>
      <c r="Z35" s="27" t="s">
        <v>6</v>
      </c>
      <c r="AA35" s="8" t="s">
        <v>97</v>
      </c>
      <c r="AB35" s="20" t="s">
        <v>143</v>
      </c>
      <c r="AC35" s="8"/>
    </row>
    <row r="36" spans="1:29" x14ac:dyDescent="0.25">
      <c r="A36" s="27" t="s">
        <v>62</v>
      </c>
      <c r="B36" s="27"/>
      <c r="C36" s="28" t="s">
        <v>90</v>
      </c>
      <c r="D36" s="27" t="s">
        <v>29</v>
      </c>
      <c r="E36" s="27" t="s">
        <v>28</v>
      </c>
      <c r="F36" s="27" t="s">
        <v>28</v>
      </c>
      <c r="G36" s="27" t="s">
        <v>96</v>
      </c>
      <c r="H36" s="26">
        <v>1</v>
      </c>
      <c r="I36" s="27">
        <v>4900</v>
      </c>
      <c r="J36" s="27">
        <v>3000</v>
      </c>
      <c r="K36" s="27">
        <v>150</v>
      </c>
      <c r="L36" s="27"/>
      <c r="M36" s="27"/>
      <c r="N36" s="29" t="s">
        <v>119</v>
      </c>
      <c r="O36" s="29" t="s">
        <v>6</v>
      </c>
      <c r="P36" s="29" t="s">
        <v>119</v>
      </c>
      <c r="Q36" s="29" t="s">
        <v>6</v>
      </c>
      <c r="R36" s="29" t="s">
        <v>119</v>
      </c>
      <c r="S36" s="29" t="s">
        <v>6</v>
      </c>
      <c r="T36" s="29"/>
      <c r="U36" s="29" t="s">
        <v>119</v>
      </c>
      <c r="V36" s="29" t="s">
        <v>119</v>
      </c>
      <c r="W36" s="27" t="s">
        <v>119</v>
      </c>
      <c r="X36" s="27" t="s">
        <v>6</v>
      </c>
      <c r="Y36" s="27" t="s">
        <v>6</v>
      </c>
      <c r="Z36" s="27" t="s">
        <v>6</v>
      </c>
      <c r="AA36" s="8" t="s">
        <v>97</v>
      </c>
      <c r="AB36" s="20" t="s">
        <v>144</v>
      </c>
      <c r="AC36" s="8"/>
    </row>
    <row r="37" spans="1:29" x14ac:dyDescent="0.25">
      <c r="A37" s="27" t="s">
        <v>63</v>
      </c>
      <c r="B37" s="27"/>
      <c r="C37" s="28" t="s">
        <v>99</v>
      </c>
      <c r="D37" s="27" t="s">
        <v>29</v>
      </c>
      <c r="E37" s="27" t="s">
        <v>46</v>
      </c>
      <c r="F37" s="27"/>
      <c r="G37" s="27" t="s">
        <v>94</v>
      </c>
      <c r="H37" s="26">
        <v>2</v>
      </c>
      <c r="I37" s="27">
        <v>1000</v>
      </c>
      <c r="J37" s="27">
        <v>3000</v>
      </c>
      <c r="K37" s="27">
        <v>200</v>
      </c>
      <c r="L37" s="27"/>
      <c r="M37" s="27"/>
      <c r="N37" s="29" t="s">
        <v>119</v>
      </c>
      <c r="O37" s="29" t="s">
        <v>6</v>
      </c>
      <c r="P37" s="29" t="s">
        <v>119</v>
      </c>
      <c r="Q37" s="29" t="s">
        <v>6</v>
      </c>
      <c r="R37" s="29" t="s">
        <v>119</v>
      </c>
      <c r="S37" s="29" t="s">
        <v>6</v>
      </c>
      <c r="T37" s="29"/>
      <c r="U37" s="29" t="s">
        <v>119</v>
      </c>
      <c r="V37" s="29" t="s">
        <v>119</v>
      </c>
      <c r="W37" s="27" t="s">
        <v>6</v>
      </c>
      <c r="X37" s="27" t="s">
        <v>119</v>
      </c>
      <c r="Y37" s="27" t="s">
        <v>6</v>
      </c>
      <c r="Z37" s="27" t="s">
        <v>119</v>
      </c>
      <c r="AA37" s="8"/>
      <c r="AB37" s="20" t="s">
        <v>145</v>
      </c>
      <c r="AC37" s="8"/>
    </row>
    <row r="38" spans="1:29" x14ac:dyDescent="0.25">
      <c r="A38" s="27" t="s">
        <v>66</v>
      </c>
      <c r="B38" s="27"/>
      <c r="C38" s="28" t="s">
        <v>127</v>
      </c>
      <c r="D38" s="27" t="s">
        <v>29</v>
      </c>
      <c r="E38" s="27" t="s">
        <v>46</v>
      </c>
      <c r="F38" s="27"/>
      <c r="G38" s="27" t="s">
        <v>94</v>
      </c>
      <c r="H38" s="26">
        <v>1</v>
      </c>
      <c r="I38" s="27">
        <v>1200</v>
      </c>
      <c r="J38" s="27">
        <v>2200</v>
      </c>
      <c r="K38" s="27">
        <v>200</v>
      </c>
      <c r="L38" s="27"/>
      <c r="M38" s="27"/>
      <c r="N38" s="31" t="s">
        <v>119</v>
      </c>
      <c r="O38" s="26" t="s">
        <v>119</v>
      </c>
      <c r="P38" s="29" t="s">
        <v>119</v>
      </c>
      <c r="Q38" s="29"/>
      <c r="R38" s="29" t="s">
        <v>119</v>
      </c>
      <c r="S38" s="29" t="s">
        <v>6</v>
      </c>
      <c r="T38" s="29"/>
      <c r="U38" s="29" t="s">
        <v>119</v>
      </c>
      <c r="V38" s="29" t="s">
        <v>119</v>
      </c>
      <c r="W38" s="29" t="s">
        <v>6</v>
      </c>
      <c r="X38" s="29" t="s">
        <v>119</v>
      </c>
      <c r="Y38" s="27" t="s">
        <v>6</v>
      </c>
      <c r="Z38" s="27" t="s">
        <v>119</v>
      </c>
      <c r="AB38" s="20" t="s">
        <v>150</v>
      </c>
    </row>
    <row r="39" spans="1:29" x14ac:dyDescent="0.25">
      <c r="A39" s="27" t="s">
        <v>134</v>
      </c>
      <c r="B39" s="27"/>
      <c r="C39" s="28" t="s">
        <v>127</v>
      </c>
      <c r="D39" s="27" t="s">
        <v>29</v>
      </c>
      <c r="E39" s="27" t="s">
        <v>46</v>
      </c>
      <c r="F39" s="27"/>
      <c r="G39" s="27" t="s">
        <v>94</v>
      </c>
      <c r="H39" s="26">
        <v>1</v>
      </c>
      <c r="I39" s="27">
        <v>1200</v>
      </c>
      <c r="J39" s="27">
        <v>2200</v>
      </c>
      <c r="K39" s="27">
        <v>200</v>
      </c>
      <c r="L39" s="27"/>
      <c r="M39" s="27"/>
      <c r="N39" s="31" t="s">
        <v>119</v>
      </c>
      <c r="O39" s="26" t="s">
        <v>119</v>
      </c>
      <c r="P39" s="29" t="s">
        <v>119</v>
      </c>
      <c r="Q39" s="29"/>
      <c r="R39" s="29" t="s">
        <v>119</v>
      </c>
      <c r="S39" s="29" t="s">
        <v>6</v>
      </c>
      <c r="T39" s="29"/>
      <c r="U39" s="29" t="s">
        <v>119</v>
      </c>
      <c r="V39" s="29" t="s">
        <v>119</v>
      </c>
      <c r="W39" s="29" t="s">
        <v>6</v>
      </c>
      <c r="X39" s="29" t="s">
        <v>119</v>
      </c>
      <c r="Y39" s="27" t="s">
        <v>6</v>
      </c>
      <c r="Z39" s="27" t="s">
        <v>119</v>
      </c>
      <c r="AB39" s="20" t="s">
        <v>149</v>
      </c>
    </row>
    <row r="40" spans="1:29" x14ac:dyDescent="0.25">
      <c r="A40" s="27" t="s">
        <v>68</v>
      </c>
      <c r="B40" s="27"/>
      <c r="C40" s="28" t="s">
        <v>90</v>
      </c>
      <c r="D40" s="27" t="s">
        <v>29</v>
      </c>
      <c r="E40" s="27" t="s">
        <v>119</v>
      </c>
      <c r="F40" s="27"/>
      <c r="G40" s="27" t="s">
        <v>96</v>
      </c>
      <c r="H40" s="26">
        <v>1</v>
      </c>
      <c r="I40" s="27">
        <v>5800</v>
      </c>
      <c r="J40" s="27">
        <v>3000</v>
      </c>
      <c r="K40" s="27">
        <v>200</v>
      </c>
      <c r="L40" s="27"/>
      <c r="M40" s="27"/>
      <c r="N40" s="31" t="s">
        <v>119</v>
      </c>
      <c r="O40" s="27" t="s">
        <v>6</v>
      </c>
      <c r="P40" s="29" t="s">
        <v>119</v>
      </c>
      <c r="Q40" s="29" t="s">
        <v>6</v>
      </c>
      <c r="R40" s="29" t="s">
        <v>119</v>
      </c>
      <c r="S40" s="29" t="s">
        <v>6</v>
      </c>
      <c r="T40" s="29"/>
      <c r="U40" s="29" t="s">
        <v>119</v>
      </c>
      <c r="V40" s="29" t="s">
        <v>119</v>
      </c>
      <c r="W40" s="29" t="s">
        <v>6</v>
      </c>
      <c r="X40" s="26" t="s">
        <v>119</v>
      </c>
      <c r="Y40" s="27" t="s">
        <v>6</v>
      </c>
      <c r="Z40" s="26" t="s">
        <v>6</v>
      </c>
      <c r="AA40" s="8" t="s">
        <v>97</v>
      </c>
      <c r="AB40" s="20" t="s">
        <v>152</v>
      </c>
    </row>
    <row r="41" spans="1:29" x14ac:dyDescent="0.25">
      <c r="A41" s="27" t="s">
        <v>121</v>
      </c>
      <c r="B41" s="27"/>
      <c r="C41" s="28" t="s">
        <v>90</v>
      </c>
      <c r="D41" s="27" t="s">
        <v>29</v>
      </c>
      <c r="E41" s="27" t="s">
        <v>119</v>
      </c>
      <c r="F41" s="27"/>
      <c r="G41" s="27" t="s">
        <v>96</v>
      </c>
      <c r="H41" s="26">
        <v>1</v>
      </c>
      <c r="I41" s="27">
        <v>5800</v>
      </c>
      <c r="J41" s="27">
        <v>3000</v>
      </c>
      <c r="K41" s="27">
        <v>200</v>
      </c>
      <c r="L41" s="27"/>
      <c r="M41" s="27"/>
      <c r="N41" s="31" t="s">
        <v>119</v>
      </c>
      <c r="O41" s="27" t="s">
        <v>6</v>
      </c>
      <c r="P41" s="29" t="s">
        <v>119</v>
      </c>
      <c r="Q41" s="29" t="s">
        <v>6</v>
      </c>
      <c r="R41" s="29" t="s">
        <v>119</v>
      </c>
      <c r="S41" s="29" t="s">
        <v>6</v>
      </c>
      <c r="T41" s="29"/>
      <c r="U41" s="29" t="s">
        <v>119</v>
      </c>
      <c r="V41" s="29" t="s">
        <v>119</v>
      </c>
      <c r="W41" s="29" t="s">
        <v>6</v>
      </c>
      <c r="X41" s="26" t="s">
        <v>119</v>
      </c>
      <c r="Y41" s="27" t="s">
        <v>6</v>
      </c>
      <c r="Z41" s="26" t="s">
        <v>6</v>
      </c>
      <c r="AA41" s="8" t="s">
        <v>97</v>
      </c>
      <c r="AB41" s="20" t="s">
        <v>152</v>
      </c>
    </row>
    <row r="42" spans="1:29" x14ac:dyDescent="0.25">
      <c r="A42" s="27" t="s">
        <v>71</v>
      </c>
      <c r="B42" s="27"/>
      <c r="C42" s="28" t="s">
        <v>128</v>
      </c>
      <c r="D42" s="27" t="s">
        <v>27</v>
      </c>
      <c r="E42" s="27" t="s">
        <v>46</v>
      </c>
      <c r="F42" s="27" t="s">
        <v>28</v>
      </c>
      <c r="G42" s="27" t="s">
        <v>94</v>
      </c>
      <c r="H42" s="26">
        <v>1</v>
      </c>
      <c r="I42" s="27">
        <v>1800</v>
      </c>
      <c r="J42" s="27">
        <v>2200</v>
      </c>
      <c r="K42" s="27">
        <v>200</v>
      </c>
      <c r="L42" s="27"/>
      <c r="M42" s="27"/>
      <c r="N42" s="31" t="s">
        <v>119</v>
      </c>
      <c r="O42" s="27" t="s">
        <v>119</v>
      </c>
      <c r="P42" s="29" t="s">
        <v>119</v>
      </c>
      <c r="Q42" s="29" t="s">
        <v>6</v>
      </c>
      <c r="R42" s="29" t="s">
        <v>119</v>
      </c>
      <c r="S42" s="29" t="s">
        <v>6</v>
      </c>
      <c r="T42" s="29"/>
      <c r="U42" s="29" t="s">
        <v>119</v>
      </c>
      <c r="V42" s="29" t="s">
        <v>119</v>
      </c>
      <c r="W42" s="29" t="s">
        <v>6</v>
      </c>
      <c r="X42" s="26" t="s">
        <v>119</v>
      </c>
      <c r="Y42" s="27" t="s">
        <v>6</v>
      </c>
      <c r="Z42" s="26"/>
      <c r="AA42" s="16"/>
      <c r="AB42" s="19" t="s">
        <v>151</v>
      </c>
    </row>
    <row r="43" spans="1:29" x14ac:dyDescent="0.25">
      <c r="A43" s="27" t="s">
        <v>163</v>
      </c>
      <c r="B43" s="27"/>
      <c r="C43" s="28" t="s">
        <v>160</v>
      </c>
      <c r="D43" s="27" t="s">
        <v>119</v>
      </c>
      <c r="E43" s="27" t="s">
        <v>119</v>
      </c>
      <c r="F43" s="27" t="s">
        <v>28</v>
      </c>
      <c r="G43" s="27" t="s">
        <v>94</v>
      </c>
      <c r="H43" s="26">
        <v>1</v>
      </c>
      <c r="I43" s="27">
        <v>4100</v>
      </c>
      <c r="J43" s="27">
        <v>3000</v>
      </c>
      <c r="K43" s="27">
        <v>200</v>
      </c>
      <c r="L43" s="27"/>
      <c r="M43" s="27"/>
      <c r="N43" s="31" t="s">
        <v>119</v>
      </c>
      <c r="O43" s="27" t="s">
        <v>6</v>
      </c>
      <c r="P43" s="29" t="s">
        <v>119</v>
      </c>
      <c r="Q43" s="29" t="s">
        <v>119</v>
      </c>
      <c r="R43" s="29" t="s">
        <v>119</v>
      </c>
      <c r="S43" s="29" t="s">
        <v>119</v>
      </c>
      <c r="T43" s="29"/>
      <c r="U43" s="29" t="s">
        <v>119</v>
      </c>
      <c r="V43" s="29" t="s">
        <v>119</v>
      </c>
      <c r="W43" s="29"/>
      <c r="X43" s="26" t="s">
        <v>6</v>
      </c>
      <c r="Y43" s="27"/>
      <c r="Z43" s="26" t="s">
        <v>6</v>
      </c>
      <c r="AA43" s="19" t="s">
        <v>172</v>
      </c>
      <c r="AB43" s="19" t="s">
        <v>161</v>
      </c>
    </row>
    <row r="44" spans="1:29" x14ac:dyDescent="0.25">
      <c r="A44" s="27" t="s">
        <v>157</v>
      </c>
      <c r="B44" s="27"/>
      <c r="C44" s="28" t="s">
        <v>160</v>
      </c>
      <c r="D44" s="27" t="s">
        <v>119</v>
      </c>
      <c r="E44" s="27" t="s">
        <v>119</v>
      </c>
      <c r="F44" s="27" t="s">
        <v>28</v>
      </c>
      <c r="G44" s="27" t="s">
        <v>94</v>
      </c>
      <c r="H44" s="26">
        <v>1</v>
      </c>
      <c r="I44" s="27">
        <v>3620</v>
      </c>
      <c r="J44" s="27">
        <v>3000</v>
      </c>
      <c r="K44" s="27">
        <v>200</v>
      </c>
      <c r="L44" s="27"/>
      <c r="M44" s="27"/>
      <c r="N44" s="31" t="s">
        <v>119</v>
      </c>
      <c r="O44" s="27" t="s">
        <v>6</v>
      </c>
      <c r="P44" s="29" t="s">
        <v>119</v>
      </c>
      <c r="Q44" s="29" t="s">
        <v>119</v>
      </c>
      <c r="R44" s="29" t="s">
        <v>119</v>
      </c>
      <c r="S44" s="29" t="s">
        <v>119</v>
      </c>
      <c r="T44" s="29"/>
      <c r="U44" s="29" t="s">
        <v>119</v>
      </c>
      <c r="V44" s="29" t="s">
        <v>119</v>
      </c>
      <c r="W44" s="29"/>
      <c r="X44" s="26" t="s">
        <v>6</v>
      </c>
      <c r="Y44" s="27"/>
      <c r="Z44" s="26" t="s">
        <v>6</v>
      </c>
      <c r="AA44" s="19" t="s">
        <v>172</v>
      </c>
      <c r="AB44" s="19" t="s">
        <v>161</v>
      </c>
    </row>
    <row r="45" spans="1:29" x14ac:dyDescent="0.25">
      <c r="A45" s="27" t="s">
        <v>158</v>
      </c>
      <c r="B45" s="27"/>
      <c r="C45" s="28" t="s">
        <v>160</v>
      </c>
      <c r="D45" s="27" t="s">
        <v>119</v>
      </c>
      <c r="E45" s="27" t="s">
        <v>119</v>
      </c>
      <c r="F45" s="27" t="s">
        <v>28</v>
      </c>
      <c r="G45" s="27" t="s">
        <v>94</v>
      </c>
      <c r="H45" s="26">
        <v>1</v>
      </c>
      <c r="I45" s="27">
        <v>2970</v>
      </c>
      <c r="J45" s="27">
        <v>3000</v>
      </c>
      <c r="K45" s="27">
        <v>200</v>
      </c>
      <c r="L45" s="27"/>
      <c r="M45" s="27"/>
      <c r="N45" s="31" t="s">
        <v>119</v>
      </c>
      <c r="O45" s="27" t="s">
        <v>6</v>
      </c>
      <c r="P45" s="29" t="s">
        <v>119</v>
      </c>
      <c r="Q45" s="29" t="s">
        <v>119</v>
      </c>
      <c r="R45" s="29" t="s">
        <v>119</v>
      </c>
      <c r="S45" s="29" t="s">
        <v>119</v>
      </c>
      <c r="T45" s="29"/>
      <c r="U45" s="29" t="s">
        <v>119</v>
      </c>
      <c r="V45" s="29" t="s">
        <v>119</v>
      </c>
      <c r="W45" s="29"/>
      <c r="X45" s="26" t="s">
        <v>6</v>
      </c>
      <c r="Y45" s="27"/>
      <c r="Z45" s="26" t="s">
        <v>6</v>
      </c>
      <c r="AA45" s="19" t="s">
        <v>172</v>
      </c>
      <c r="AB45" s="19" t="s">
        <v>161</v>
      </c>
    </row>
    <row r="46" spans="1:29" x14ac:dyDescent="0.25">
      <c r="A46" s="27" t="s">
        <v>159</v>
      </c>
      <c r="B46" s="27"/>
      <c r="C46" s="28" t="s">
        <v>160</v>
      </c>
      <c r="D46" s="27" t="s">
        <v>119</v>
      </c>
      <c r="E46" s="27" t="s">
        <v>119</v>
      </c>
      <c r="F46" s="27" t="s">
        <v>28</v>
      </c>
      <c r="G46" s="27" t="s">
        <v>94</v>
      </c>
      <c r="H46" s="26">
        <v>1</v>
      </c>
      <c r="I46" s="27">
        <v>4320</v>
      </c>
      <c r="J46" s="27">
        <v>3000</v>
      </c>
      <c r="K46" s="27">
        <v>200</v>
      </c>
      <c r="L46" s="27"/>
      <c r="M46" s="27"/>
      <c r="N46" s="31" t="s">
        <v>119</v>
      </c>
      <c r="O46" s="27" t="s">
        <v>6</v>
      </c>
      <c r="P46" s="29" t="s">
        <v>119</v>
      </c>
      <c r="Q46" s="29" t="s">
        <v>119</v>
      </c>
      <c r="R46" s="29" t="s">
        <v>119</v>
      </c>
      <c r="S46" s="29" t="s">
        <v>119</v>
      </c>
      <c r="T46" s="29"/>
      <c r="U46" s="29" t="s">
        <v>119</v>
      </c>
      <c r="V46" s="29" t="s">
        <v>119</v>
      </c>
      <c r="W46" s="29"/>
      <c r="X46" s="26" t="s">
        <v>6</v>
      </c>
      <c r="Y46" s="27"/>
      <c r="Z46" s="26" t="s">
        <v>6</v>
      </c>
      <c r="AA46" s="19" t="s">
        <v>172</v>
      </c>
      <c r="AB46" s="19" t="s">
        <v>161</v>
      </c>
    </row>
    <row r="47" spans="1:29" x14ac:dyDescent="0.25">
      <c r="A47" s="27" t="s">
        <v>162</v>
      </c>
      <c r="B47" s="27"/>
      <c r="C47" s="28" t="s">
        <v>160</v>
      </c>
      <c r="D47" s="27" t="s">
        <v>119</v>
      </c>
      <c r="E47" s="27" t="s">
        <v>119</v>
      </c>
      <c r="F47" s="27" t="s">
        <v>28</v>
      </c>
      <c r="G47" s="27" t="s">
        <v>94</v>
      </c>
      <c r="H47" s="26">
        <v>6</v>
      </c>
      <c r="I47" s="27">
        <v>5760</v>
      </c>
      <c r="J47" s="27">
        <v>3000</v>
      </c>
      <c r="K47" s="27">
        <v>200</v>
      </c>
      <c r="L47" s="27"/>
      <c r="M47" s="27"/>
      <c r="N47" s="31" t="s">
        <v>119</v>
      </c>
      <c r="O47" s="27" t="s">
        <v>119</v>
      </c>
      <c r="P47" s="29" t="s">
        <v>119</v>
      </c>
      <c r="Q47" s="29" t="s">
        <v>119</v>
      </c>
      <c r="R47" s="29" t="s">
        <v>119</v>
      </c>
      <c r="S47" s="29" t="s">
        <v>119</v>
      </c>
      <c r="T47" s="29"/>
      <c r="U47" s="29" t="s">
        <v>119</v>
      </c>
      <c r="V47" s="29" t="s">
        <v>119</v>
      </c>
      <c r="W47" s="29"/>
      <c r="X47" s="26"/>
      <c r="Y47" s="27"/>
      <c r="Z47" s="26"/>
      <c r="AA47" s="19" t="s">
        <v>173</v>
      </c>
      <c r="AB47" s="19" t="s">
        <v>164</v>
      </c>
    </row>
    <row r="48" spans="1:29" x14ac:dyDescent="0.25">
      <c r="A48" s="27" t="s">
        <v>165</v>
      </c>
      <c r="B48" s="27"/>
      <c r="C48" s="28" t="s">
        <v>168</v>
      </c>
      <c r="D48" s="27"/>
      <c r="E48" s="27"/>
      <c r="F48" s="27"/>
      <c r="G48" s="27" t="s">
        <v>94</v>
      </c>
      <c r="H48" s="26">
        <v>1</v>
      </c>
      <c r="I48" s="27"/>
      <c r="J48" s="27"/>
      <c r="K48" s="27"/>
      <c r="L48" s="27"/>
      <c r="M48" s="27"/>
      <c r="N48" s="31"/>
      <c r="O48" s="27" t="s">
        <v>6</v>
      </c>
      <c r="P48" s="29"/>
      <c r="Q48" s="27" t="s">
        <v>6</v>
      </c>
      <c r="R48" s="29"/>
      <c r="S48" s="27" t="s">
        <v>6</v>
      </c>
      <c r="T48" s="29"/>
      <c r="U48" s="27" t="s">
        <v>6</v>
      </c>
      <c r="V48" s="29" t="s">
        <v>119</v>
      </c>
      <c r="W48" s="27" t="s">
        <v>6</v>
      </c>
      <c r="X48" s="26"/>
      <c r="Y48" s="27"/>
      <c r="Z48" s="26"/>
      <c r="AA48" s="19" t="s">
        <v>169</v>
      </c>
      <c r="AB48" s="19" t="s">
        <v>170</v>
      </c>
    </row>
    <row r="49" spans="1:28" x14ac:dyDescent="0.25">
      <c r="A49" s="27" t="s">
        <v>166</v>
      </c>
      <c r="B49" s="30"/>
      <c r="C49" s="28" t="s">
        <v>168</v>
      </c>
      <c r="D49" s="30"/>
      <c r="E49" s="30"/>
      <c r="F49" s="30"/>
      <c r="G49" s="27" t="s">
        <v>94</v>
      </c>
      <c r="H49" s="26">
        <v>1</v>
      </c>
      <c r="I49" s="30"/>
      <c r="J49" s="30"/>
      <c r="K49" s="30"/>
      <c r="L49" s="30"/>
      <c r="M49" s="30"/>
      <c r="N49" s="26"/>
      <c r="O49" s="27" t="s">
        <v>6</v>
      </c>
      <c r="P49" s="26" t="s">
        <v>119</v>
      </c>
      <c r="Q49" s="27" t="s">
        <v>6</v>
      </c>
      <c r="R49" s="29"/>
      <c r="S49" s="27" t="s">
        <v>6</v>
      </c>
      <c r="T49" s="26"/>
      <c r="U49" s="27" t="s">
        <v>6</v>
      </c>
      <c r="V49" s="26" t="s">
        <v>119</v>
      </c>
      <c r="W49" s="27" t="s">
        <v>6</v>
      </c>
      <c r="X49" s="26"/>
      <c r="Y49" s="26"/>
      <c r="Z49" s="26"/>
      <c r="AA49" s="19" t="s">
        <v>169</v>
      </c>
      <c r="AB49" s="19" t="s">
        <v>170</v>
      </c>
    </row>
    <row r="50" spans="1:28" x14ac:dyDescent="0.25">
      <c r="A50" s="27" t="s">
        <v>167</v>
      </c>
      <c r="B50" s="30"/>
      <c r="C50" s="28" t="s">
        <v>168</v>
      </c>
      <c r="D50" s="30"/>
      <c r="E50" s="30"/>
      <c r="F50" s="27" t="s">
        <v>28</v>
      </c>
      <c r="G50" s="27" t="s">
        <v>94</v>
      </c>
      <c r="H50" s="26">
        <v>1</v>
      </c>
      <c r="I50" s="30"/>
      <c r="J50" s="30"/>
      <c r="K50" s="30"/>
      <c r="L50" s="30"/>
      <c r="M50" s="30"/>
      <c r="N50" s="26"/>
      <c r="O50" s="27" t="s">
        <v>6</v>
      </c>
      <c r="P50" s="26"/>
      <c r="Q50" s="27" t="s">
        <v>6</v>
      </c>
      <c r="R50" s="26"/>
      <c r="S50" s="27" t="s">
        <v>6</v>
      </c>
      <c r="T50" s="26"/>
      <c r="U50" s="27" t="s">
        <v>119</v>
      </c>
      <c r="V50" s="26" t="s">
        <v>6</v>
      </c>
      <c r="W50" s="27" t="s">
        <v>6</v>
      </c>
      <c r="X50" s="26"/>
      <c r="Y50" s="26"/>
      <c r="Z50" s="26"/>
      <c r="AA50" s="19" t="s">
        <v>169</v>
      </c>
      <c r="AB50" s="19" t="s">
        <v>171</v>
      </c>
    </row>
    <row r="51" spans="1:28" x14ac:dyDescent="0.25">
      <c r="C51" s="15"/>
    </row>
    <row r="52" spans="1:28" x14ac:dyDescent="0.25">
      <c r="C52" s="36" t="s">
        <v>155</v>
      </c>
      <c r="D52" s="37"/>
      <c r="E52" s="37"/>
      <c r="F52" s="37"/>
      <c r="G52" s="37"/>
      <c r="H52" s="37"/>
      <c r="I52" s="37"/>
      <c r="J52" s="37"/>
      <c r="K52" s="37"/>
    </row>
    <row r="53" spans="1:28" x14ac:dyDescent="0.25">
      <c r="C53" s="24" t="s">
        <v>88</v>
      </c>
      <c r="D53" s="25"/>
      <c r="E53" s="25"/>
      <c r="F53" s="25"/>
      <c r="G53" s="25"/>
      <c r="H53" s="25"/>
      <c r="I53" s="25"/>
      <c r="J53" s="25"/>
      <c r="K53" s="25"/>
    </row>
    <row r="54" spans="1:28" x14ac:dyDescent="0.25">
      <c r="C54" s="24" t="s">
        <v>136</v>
      </c>
      <c r="D54" s="25"/>
      <c r="E54" s="25"/>
      <c r="F54" s="25"/>
      <c r="G54" s="25"/>
      <c r="H54" s="25"/>
      <c r="I54" s="25"/>
      <c r="J54" s="25"/>
      <c r="K54" s="25"/>
    </row>
    <row r="55" spans="1:28" x14ac:dyDescent="0.25">
      <c r="C55" s="24" t="s">
        <v>101</v>
      </c>
      <c r="D55" s="25"/>
      <c r="E55" s="25"/>
      <c r="F55" s="25"/>
      <c r="G55" s="25"/>
      <c r="H55" s="25"/>
      <c r="I55" s="25"/>
      <c r="J55" s="25"/>
      <c r="K55" s="25"/>
    </row>
    <row r="56" spans="1:28" x14ac:dyDescent="0.25">
      <c r="C56" s="24" t="s">
        <v>114</v>
      </c>
      <c r="D56" s="25"/>
      <c r="E56" s="25"/>
      <c r="F56" s="25"/>
      <c r="G56" s="25"/>
      <c r="H56" s="25"/>
      <c r="I56" s="25"/>
      <c r="J56" s="25"/>
      <c r="K56" s="25"/>
    </row>
    <row r="57" spans="1:28" x14ac:dyDescent="0.25">
      <c r="C57" s="24" t="s">
        <v>115</v>
      </c>
      <c r="D57" s="25"/>
      <c r="E57" s="25"/>
      <c r="F57" s="25"/>
      <c r="G57" s="25"/>
      <c r="H57" s="25"/>
      <c r="I57" s="25"/>
      <c r="J57" s="25"/>
      <c r="K57" s="25"/>
    </row>
    <row r="58" spans="1:28" x14ac:dyDescent="0.25">
      <c r="C58" s="24" t="s">
        <v>111</v>
      </c>
      <c r="D58" s="25"/>
      <c r="E58" s="25"/>
      <c r="F58" s="25"/>
      <c r="G58" s="25"/>
      <c r="H58" s="25"/>
      <c r="I58" s="25"/>
      <c r="J58" s="25"/>
      <c r="K58" s="25"/>
    </row>
    <row r="59" spans="1:28" x14ac:dyDescent="0.25">
      <c r="C59" s="24" t="s">
        <v>112</v>
      </c>
      <c r="D59" s="25"/>
      <c r="E59" s="25"/>
      <c r="F59" s="25"/>
      <c r="G59" s="25"/>
      <c r="H59" s="25"/>
      <c r="I59" s="25"/>
      <c r="J59" s="25"/>
      <c r="K59" s="25"/>
    </row>
    <row r="60" spans="1:28" x14ac:dyDescent="0.25">
      <c r="C60" s="24" t="s">
        <v>113</v>
      </c>
      <c r="D60" s="25"/>
      <c r="E60" s="25"/>
      <c r="F60" s="25"/>
      <c r="G60" s="25"/>
      <c r="H60" s="25"/>
      <c r="I60" s="25"/>
      <c r="J60" s="25"/>
      <c r="K60" s="25"/>
    </row>
    <row r="61" spans="1:28" x14ac:dyDescent="0.25">
      <c r="C61" s="24" t="s">
        <v>116</v>
      </c>
      <c r="D61" s="25"/>
      <c r="E61" s="25"/>
      <c r="F61" s="25"/>
      <c r="G61" s="25"/>
      <c r="H61" s="25"/>
      <c r="I61" s="25"/>
      <c r="J61" s="25"/>
      <c r="K61" s="25"/>
    </row>
    <row r="62" spans="1:28" x14ac:dyDescent="0.25">
      <c r="C62" s="24" t="s">
        <v>177</v>
      </c>
      <c r="D62" s="25"/>
      <c r="E62" s="25"/>
      <c r="F62" s="25"/>
      <c r="G62" s="25"/>
      <c r="H62" s="25"/>
      <c r="I62" s="25"/>
      <c r="J62" s="25"/>
      <c r="K62" s="25"/>
    </row>
  </sheetData>
  <mergeCells count="32">
    <mergeCell ref="AB1:AF1"/>
    <mergeCell ref="W2:W8"/>
    <mergeCell ref="X2:X8"/>
    <mergeCell ref="Y2:Y8"/>
    <mergeCell ref="Z2:Z8"/>
    <mergeCell ref="AA2:AA8"/>
    <mergeCell ref="R2:R8"/>
    <mergeCell ref="S2:S8"/>
    <mergeCell ref="T2:T8"/>
    <mergeCell ref="U2:U8"/>
    <mergeCell ref="AB2:AF8"/>
    <mergeCell ref="J2:J8"/>
    <mergeCell ref="K2:K8"/>
    <mergeCell ref="L2:L8"/>
    <mergeCell ref="M2:M8"/>
    <mergeCell ref="Q2:Q8"/>
    <mergeCell ref="N2:N8"/>
    <mergeCell ref="O2:O8"/>
    <mergeCell ref="P2:P8"/>
    <mergeCell ref="AH3:AJ3"/>
    <mergeCell ref="A1:C1"/>
    <mergeCell ref="D1:Z1"/>
    <mergeCell ref="V2:V8"/>
    <mergeCell ref="D2:D8"/>
    <mergeCell ref="E2:E8"/>
    <mergeCell ref="F2:F8"/>
    <mergeCell ref="C2:C8"/>
    <mergeCell ref="B2:B8"/>
    <mergeCell ref="A2:A8"/>
    <mergeCell ref="G2:G8"/>
    <mergeCell ref="H2:H8"/>
    <mergeCell ref="I2:I8"/>
  </mergeCells>
  <phoneticPr fontId="7" type="noConversion"/>
  <pageMargins left="0.7" right="0.7" top="0.75" bottom="0.75" header="0.3" footer="0.3"/>
  <pageSetup paperSize="8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Freyr Guðmundsson</dc:creator>
  <cp:lastModifiedBy>Baldur Ó Svavarsson</cp:lastModifiedBy>
  <cp:lastPrinted>2022-06-13T16:42:34Z</cp:lastPrinted>
  <dcterms:created xsi:type="dcterms:W3CDTF">2018-07-19T14:34:06Z</dcterms:created>
  <dcterms:modified xsi:type="dcterms:W3CDTF">2022-06-14T15:14:45Z</dcterms:modified>
</cp:coreProperties>
</file>